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питание лагерь\"/>
    </mc:Choice>
  </mc:AlternateContent>
  <bookViews>
    <workbookView xWindow="0" yWindow="0" windowWidth="19200" windowHeight="7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0" i="1" l="1"/>
  <c r="G46" i="1" l="1"/>
  <c r="L98" i="1" l="1"/>
  <c r="L174" i="1" l="1"/>
  <c r="L164" i="1"/>
  <c r="L156" i="1"/>
  <c r="L148" i="1"/>
  <c r="L157" i="1" s="1"/>
  <c r="L140" i="1"/>
  <c r="L131" i="1"/>
  <c r="L123" i="1"/>
  <c r="L115" i="1"/>
  <c r="L107" i="1"/>
  <c r="L90" i="1"/>
  <c r="L80" i="1"/>
  <c r="L72" i="1"/>
  <c r="L64" i="1"/>
  <c r="L56" i="1"/>
  <c r="L46" i="1"/>
  <c r="L38" i="1"/>
  <c r="L29" i="1"/>
  <c r="L21" i="1"/>
  <c r="L12" i="1"/>
  <c r="A99" i="1"/>
  <c r="B175" i="1"/>
  <c r="A175" i="1"/>
  <c r="J174" i="1"/>
  <c r="I174" i="1"/>
  <c r="H174" i="1"/>
  <c r="G174" i="1"/>
  <c r="F174" i="1"/>
  <c r="B165" i="1"/>
  <c r="A165" i="1"/>
  <c r="J164" i="1"/>
  <c r="I164" i="1"/>
  <c r="H164" i="1"/>
  <c r="G164" i="1"/>
  <c r="B157" i="1"/>
  <c r="A157" i="1"/>
  <c r="J156" i="1"/>
  <c r="I156" i="1"/>
  <c r="H156" i="1"/>
  <c r="G156" i="1"/>
  <c r="B149" i="1"/>
  <c r="A149" i="1"/>
  <c r="J148" i="1"/>
  <c r="I148" i="1"/>
  <c r="H148" i="1"/>
  <c r="G148" i="1"/>
  <c r="F148" i="1"/>
  <c r="B141" i="1"/>
  <c r="A141" i="1"/>
  <c r="J140" i="1"/>
  <c r="I140" i="1"/>
  <c r="H140" i="1"/>
  <c r="G140" i="1"/>
  <c r="B132" i="1"/>
  <c r="A132" i="1"/>
  <c r="J131" i="1"/>
  <c r="I131" i="1"/>
  <c r="H131" i="1"/>
  <c r="G131" i="1"/>
  <c r="B124" i="1"/>
  <c r="A124" i="1"/>
  <c r="J123" i="1"/>
  <c r="I123" i="1"/>
  <c r="H123" i="1"/>
  <c r="G123" i="1"/>
  <c r="B116" i="1"/>
  <c r="A116" i="1"/>
  <c r="J115" i="1"/>
  <c r="I115" i="1"/>
  <c r="H115" i="1"/>
  <c r="G115" i="1"/>
  <c r="F115" i="1"/>
  <c r="B108" i="1"/>
  <c r="A108" i="1"/>
  <c r="J107" i="1"/>
  <c r="I107" i="1"/>
  <c r="H107" i="1"/>
  <c r="G107" i="1"/>
  <c r="B99" i="1"/>
  <c r="J98" i="1"/>
  <c r="I98" i="1"/>
  <c r="H98" i="1"/>
  <c r="G98" i="1"/>
  <c r="B91" i="1"/>
  <c r="A91" i="1"/>
  <c r="J90" i="1"/>
  <c r="I90" i="1"/>
  <c r="H90" i="1"/>
  <c r="G90" i="1"/>
  <c r="F90" i="1"/>
  <c r="B81" i="1"/>
  <c r="A81" i="1"/>
  <c r="J80" i="1"/>
  <c r="I80" i="1"/>
  <c r="H80" i="1"/>
  <c r="B73" i="1"/>
  <c r="A73" i="1"/>
  <c r="J72" i="1"/>
  <c r="I72" i="1"/>
  <c r="H72" i="1"/>
  <c r="G72" i="1"/>
  <c r="F72" i="1"/>
  <c r="B65" i="1"/>
  <c r="A65" i="1"/>
  <c r="J64" i="1"/>
  <c r="I64" i="1"/>
  <c r="H64" i="1"/>
  <c r="G64" i="1"/>
  <c r="B57" i="1"/>
  <c r="A57" i="1"/>
  <c r="J56" i="1"/>
  <c r="I56" i="1"/>
  <c r="H56" i="1"/>
  <c r="G56" i="1"/>
  <c r="F56" i="1"/>
  <c r="B47" i="1"/>
  <c r="A47" i="1"/>
  <c r="J46" i="1"/>
  <c r="I46" i="1"/>
  <c r="H46" i="1"/>
  <c r="B39" i="1"/>
  <c r="A39" i="1"/>
  <c r="J38" i="1"/>
  <c r="I38" i="1"/>
  <c r="H38" i="1"/>
  <c r="G38" i="1"/>
  <c r="B30" i="1"/>
  <c r="A30" i="1"/>
  <c r="J29" i="1"/>
  <c r="I29" i="1"/>
  <c r="H29" i="1"/>
  <c r="G29" i="1"/>
  <c r="B22" i="1"/>
  <c r="A22" i="1"/>
  <c r="B13" i="1"/>
  <c r="A13" i="1"/>
  <c r="G21" i="1"/>
  <c r="H21" i="1"/>
  <c r="I21" i="1"/>
  <c r="J21" i="1"/>
  <c r="G12" i="1"/>
  <c r="H12" i="1"/>
  <c r="I12" i="1"/>
  <c r="J12" i="1"/>
  <c r="F12" i="1"/>
  <c r="L175" i="1" l="1"/>
  <c r="L57" i="1"/>
  <c r="I141" i="1"/>
  <c r="G157" i="1"/>
  <c r="L91" i="1"/>
  <c r="G124" i="1"/>
  <c r="I108" i="1"/>
  <c r="H124" i="1"/>
  <c r="H157" i="1"/>
  <c r="L22" i="1"/>
  <c r="L39" i="1"/>
  <c r="L73" i="1"/>
  <c r="G91" i="1"/>
  <c r="L108" i="1"/>
  <c r="L141" i="1"/>
  <c r="L124" i="1"/>
  <c r="H73" i="1"/>
  <c r="H91" i="1"/>
  <c r="I124" i="1"/>
  <c r="G141" i="1"/>
  <c r="I157" i="1"/>
  <c r="G175" i="1"/>
  <c r="G108" i="1"/>
  <c r="H175" i="1"/>
  <c r="I175" i="1"/>
  <c r="J175" i="1"/>
  <c r="J157" i="1"/>
  <c r="H141" i="1"/>
  <c r="J141" i="1"/>
  <c r="J124" i="1"/>
  <c r="H108" i="1"/>
  <c r="J108" i="1"/>
  <c r="I91" i="1"/>
  <c r="J91" i="1"/>
  <c r="F91" i="1"/>
  <c r="J73" i="1"/>
  <c r="F73" i="1"/>
  <c r="I73" i="1"/>
  <c r="G73" i="1"/>
  <c r="H57" i="1"/>
  <c r="I57" i="1"/>
  <c r="J57" i="1"/>
  <c r="F57" i="1"/>
  <c r="G57" i="1"/>
  <c r="J39" i="1"/>
  <c r="G39" i="1"/>
  <c r="H39" i="1"/>
  <c r="I39" i="1"/>
  <c r="F39" i="1"/>
  <c r="F108" i="1"/>
  <c r="F124" i="1"/>
  <c r="F141" i="1"/>
  <c r="F157" i="1"/>
  <c r="F175" i="1"/>
  <c r="I22" i="1"/>
  <c r="F22" i="1"/>
  <c r="J22" i="1"/>
  <c r="H22" i="1"/>
  <c r="G22" i="1"/>
  <c r="L176" i="1" l="1"/>
  <c r="H176" i="1"/>
  <c r="G176" i="1"/>
  <c r="F176" i="1"/>
  <c r="I176" i="1"/>
  <c r="J176" i="1"/>
</calcChain>
</file>

<file path=xl/sharedStrings.xml><?xml version="1.0" encoding="utf-8"?>
<sst xmlns="http://schemas.openxmlformats.org/spreadsheetml/2006/main" count="314" uniqueCount="116">
  <si>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</si>
  <si>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</si>
  <si>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</si>
  <si>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</si>
  <si>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</si>
  <si>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</si>
  <si>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</si>
  <si>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</si>
  <si>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</si>
  <si>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</si>
  <si>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</si>
  <si>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</si>
  <si>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</si>
  <si>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</si>
  <si>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</si>
  <si>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</si>
  <si>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</si>
  <si>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</si>
  <si>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</si>
  <si>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</si>
  <si>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</si>
  <si>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</si>
  <si>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</si>
  <si>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</si>
  <si>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</si>
  <si>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</si>
  <si>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</si>
  <si>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</si>
  <si>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</si>
  <si>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</si>
  <si>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</si>
  <si>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</si>
  <si>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</si>
  <si>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</si>
  <si>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</si>
  <si>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</si>
  <si>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</si>
  <si>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</si>
  <si>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сладкое</t>
  </si>
  <si>
    <t>Батон обогащенный</t>
  </si>
  <si>
    <t>Напиток из плодов шиповника</t>
  </si>
  <si>
    <t>Хлеб ржано-пшеничный обог. микронутриентами</t>
  </si>
  <si>
    <t>50/0/40</t>
  </si>
  <si>
    <t>Компот из смеси сухофруктов</t>
  </si>
  <si>
    <t>генеральный директор ООО"Максимус"</t>
  </si>
  <si>
    <t>Аскеров Г.Н.</t>
  </si>
  <si>
    <t>Картофельное пюре</t>
  </si>
  <si>
    <t>Компот из свежих плодов</t>
  </si>
  <si>
    <t>Чай с сахаром и лимоном</t>
  </si>
  <si>
    <t>Салат из свёклы с маслом растительным</t>
  </si>
  <si>
    <t>Огурец солёный</t>
  </si>
  <si>
    <t>Каша "янтарная" с яблоком</t>
  </si>
  <si>
    <t>Печенье</t>
  </si>
  <si>
    <t>Какао с молоком</t>
  </si>
  <si>
    <t>МБОУ "Пригородная  СОШ"   ДОЛ "Радуга"</t>
  </si>
  <si>
    <t>Огурец свежий</t>
  </si>
  <si>
    <t>Борщ с капустой и картофелем,курой и со сметаной</t>
  </si>
  <si>
    <t>Тефтели из свинины с соусом томатным</t>
  </si>
  <si>
    <t>Рис отварной</t>
  </si>
  <si>
    <t>Напиток яблочный</t>
  </si>
  <si>
    <t>250/10/10</t>
  </si>
  <si>
    <t>60/40</t>
  </si>
  <si>
    <t>Чай с сахаром</t>
  </si>
  <si>
    <t>Бутерброд с джемом</t>
  </si>
  <si>
    <t>120/0/40</t>
  </si>
  <si>
    <t>Рассольник ленинградский с курой и сметаной</t>
  </si>
  <si>
    <t>к/к</t>
  </si>
  <si>
    <t xml:space="preserve">Каша геркулесовая молочная с маслом </t>
  </si>
  <si>
    <t>Кофейный напиток с молоком</t>
  </si>
  <si>
    <t>Бутерброд с сыром</t>
  </si>
  <si>
    <t>200/5</t>
  </si>
  <si>
    <t>30/0/20</t>
  </si>
  <si>
    <t>Помидор свежий</t>
  </si>
  <si>
    <t>Птица отварная</t>
  </si>
  <si>
    <t>соус</t>
  </si>
  <si>
    <t>З</t>
  </si>
  <si>
    <t>Запеканка из творога с молоком сгущённым</t>
  </si>
  <si>
    <t>Печенье обогащённое</t>
  </si>
  <si>
    <t>120/0/30</t>
  </si>
  <si>
    <t>Суп картофельный с горохом и с курой</t>
  </si>
  <si>
    <t>Голубцы ленивые со свининой</t>
  </si>
  <si>
    <t>250/0/5</t>
  </si>
  <si>
    <t>200/0/5</t>
  </si>
  <si>
    <t>Суп картофельный с вермишелью</t>
  </si>
  <si>
    <t>Каша гречневая рассыпчатая</t>
  </si>
  <si>
    <t>Напиток апельсиновый</t>
  </si>
  <si>
    <t>Макароны с сыром</t>
  </si>
  <si>
    <t>200/0/20</t>
  </si>
  <si>
    <t>Гуляш из свинины</t>
  </si>
  <si>
    <t>50/50</t>
  </si>
  <si>
    <t>Омлет натуральный</t>
  </si>
  <si>
    <t xml:space="preserve">Чай с сахаром </t>
  </si>
  <si>
    <t>Кондитерское изделие</t>
  </si>
  <si>
    <t>Щи из свежей капусты с картофелем,с курой и со сметаной</t>
  </si>
  <si>
    <t>Плов из птицы</t>
  </si>
  <si>
    <t>250/5/5</t>
  </si>
  <si>
    <t>Каша пшеничная молочная с маслом сливочным</t>
  </si>
  <si>
    <t>Салат из свежих огурцов</t>
  </si>
  <si>
    <t>Суп картофельный с горохом и курой</t>
  </si>
  <si>
    <t>250/10</t>
  </si>
  <si>
    <t>Каша "дружба" с маслом сливочным</t>
  </si>
  <si>
    <t>Суп крестьянский с крупой и сметаной</t>
  </si>
  <si>
    <t>Жаркое по-домашнему из курицы</t>
  </si>
  <si>
    <t>250/0/10</t>
  </si>
  <si>
    <t xml:space="preserve">Запеканка из творога с молоком сгущённым </t>
  </si>
  <si>
    <t>200/0/3</t>
  </si>
  <si>
    <t>Суп с макаронными изделиями на курином бульоне</t>
  </si>
  <si>
    <t>Оладьи из печени</t>
  </si>
  <si>
    <t>Соус белый основной №360</t>
  </si>
  <si>
    <t>Картофель отварной</t>
  </si>
  <si>
    <t>Напиток лимонный</t>
  </si>
  <si>
    <t>Соус молочный №366</t>
  </si>
  <si>
    <t>Каша рисовая молочная с маслом сливочным</t>
  </si>
  <si>
    <t>Салат из свежих помидоров</t>
  </si>
  <si>
    <t>Омлет натуральный с горошком зелёным</t>
  </si>
  <si>
    <t>Биточки рыбные в молочном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</si>
</sst>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5" borderId="2" xfId="0" applyFill="1" applyBorder="1" applyProtection="1">
      <protection locked="0"/>
    </xf>
    <xf numFmtId="0" fontId="0" fillId="5" borderId="2" xfId="0" applyFill="1" applyBorder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4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6"/>
  <sheetViews>
    <sheetView tabSelected="1" zoomScale="104" zoomScaleNormal="104" workbookViewId="0">
      <pane xSplit="4" ySplit="5" topLeftCell="E24" activePane="bottomRight" state="frozen"/>
      <selection pane="topRight" activeCell="E1" sqref="E1"/>
      <selection pane="bottomLeft" activeCell="A6" sqref="A6"/>
      <selection pane="bottomRight" activeCell="E32" sqref="E32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5" customHeight="1" x14ac:dyDescent="0.35">
      <c r="A1" s="1" t="s">
        <v>7</v>
      </c>
      <c r="C1" s="62" t="s">
        <v>54</v>
      </c>
      <c r="D1" s="63"/>
      <c r="E1" s="63"/>
      <c r="F1" s="12" t="s">
        <v>16</v>
      </c>
      <c r="G1" s="2" t="s">
        <v>17</v>
      </c>
      <c r="H1" s="64" t="s">
        <v>44</v>
      </c>
      <c r="I1" s="64"/>
      <c r="J1" s="64"/>
      <c r="K1" s="64"/>
    </row>
    <row r="2" spans="1:12" ht="18" customHeight="1" x14ac:dyDescent="0.25">
      <c r="A2" s="35" t="s">
        <v>6</v>
      </c>
      <c r="C2" s="2"/>
      <c r="G2" s="2" t="s">
        <v>18</v>
      </c>
      <c r="H2" s="64" t="s">
        <v>45</v>
      </c>
      <c r="I2" s="64"/>
      <c r="J2" s="64"/>
      <c r="K2" s="64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5</v>
      </c>
      <c r="J3" s="49">
        <v>2025</v>
      </c>
      <c r="K3" s="1"/>
    </row>
    <row r="4" spans="1:12" ht="13" thickBot="1" x14ac:dyDescent="0.3">
      <c r="C4" s="2"/>
      <c r="D4" s="4"/>
      <c r="H4" s="47" t="s">
        <v>35</v>
      </c>
      <c r="I4" s="47" t="s">
        <v>36</v>
      </c>
      <c r="J4" s="47" t="s">
        <v>37</v>
      </c>
    </row>
    <row r="5" spans="1:12" ht="3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51</v>
      </c>
      <c r="F6" s="40">
        <v>220</v>
      </c>
      <c r="G6" s="43">
        <v>7.5</v>
      </c>
      <c r="H6" s="40">
        <v>8.5</v>
      </c>
      <c r="I6" s="40">
        <v>42.4</v>
      </c>
      <c r="J6" s="40">
        <v>281.60000000000002</v>
      </c>
      <c r="K6" s="41">
        <v>187</v>
      </c>
      <c r="L6" s="40"/>
    </row>
    <row r="7" spans="1:12" ht="14.5" x14ac:dyDescent="0.35">
      <c r="A7" s="23"/>
      <c r="B7" s="15"/>
      <c r="C7" s="11"/>
      <c r="D7" s="60" t="s">
        <v>22</v>
      </c>
      <c r="E7" s="42" t="s">
        <v>53</v>
      </c>
      <c r="F7" s="43">
        <v>200</v>
      </c>
      <c r="G7" s="43">
        <v>3.8</v>
      </c>
      <c r="H7" s="43">
        <v>3</v>
      </c>
      <c r="I7" s="43">
        <v>24.4</v>
      </c>
      <c r="J7" s="43">
        <v>141</v>
      </c>
      <c r="K7" s="44">
        <v>433</v>
      </c>
      <c r="L7" s="59"/>
    </row>
    <row r="8" spans="1:12" ht="14.5" x14ac:dyDescent="0.35">
      <c r="A8" s="23"/>
      <c r="B8" s="15"/>
      <c r="C8" s="11"/>
      <c r="D8" s="60" t="s">
        <v>38</v>
      </c>
      <c r="E8" s="42" t="s">
        <v>52</v>
      </c>
      <c r="F8" s="43">
        <v>40</v>
      </c>
      <c r="G8" s="43">
        <v>3</v>
      </c>
      <c r="H8" s="43">
        <v>3.9</v>
      </c>
      <c r="I8" s="43">
        <v>29.8</v>
      </c>
      <c r="J8" s="43">
        <v>166.8</v>
      </c>
      <c r="K8" s="44"/>
      <c r="L8" s="43"/>
    </row>
    <row r="9" spans="1:12" ht="14.5" x14ac:dyDescent="0.35">
      <c r="A9" s="23"/>
      <c r="B9" s="15"/>
      <c r="C9" s="11"/>
      <c r="D9" s="61" t="s">
        <v>23</v>
      </c>
      <c r="E9" s="42"/>
      <c r="F9" s="43">
        <v>100</v>
      </c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61"/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0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4"/>
      <c r="B12" s="17"/>
      <c r="C12" s="8"/>
      <c r="D12" s="18" t="s">
        <v>32</v>
      </c>
      <c r="E12" s="9"/>
      <c r="F12" s="19">
        <f>SUM(F6:F11)</f>
        <v>560</v>
      </c>
      <c r="G12" s="19">
        <f>SUM(G6:G11)</f>
        <v>14.3</v>
      </c>
      <c r="H12" s="19">
        <f>SUM(H6:H11)</f>
        <v>15.4</v>
      </c>
      <c r="I12" s="19">
        <f>SUM(I6:I11)</f>
        <v>96.6</v>
      </c>
      <c r="J12" s="19">
        <f>SUM(J6:J11)</f>
        <v>589.40000000000009</v>
      </c>
      <c r="K12" s="25"/>
      <c r="L12" s="19">
        <f>SUM(L6:L11)</f>
        <v>0</v>
      </c>
    </row>
    <row r="13" spans="1:12" ht="14.5" x14ac:dyDescent="0.35">
      <c r="A13" s="26">
        <f>A6</f>
        <v>1</v>
      </c>
      <c r="B13" s="13">
        <f>B6</f>
        <v>1</v>
      </c>
      <c r="C13" s="10" t="s">
        <v>24</v>
      </c>
      <c r="D13" s="7" t="s">
        <v>25</v>
      </c>
      <c r="E13" s="42" t="s">
        <v>55</v>
      </c>
      <c r="F13" s="43">
        <v>60</v>
      </c>
      <c r="G13" s="43">
        <v>0.5</v>
      </c>
      <c r="H13" s="43">
        <v>0</v>
      </c>
      <c r="I13" s="43">
        <v>1.5</v>
      </c>
      <c r="J13" s="43">
        <v>8.4</v>
      </c>
      <c r="K13" s="44"/>
      <c r="L13" s="43"/>
    </row>
    <row r="14" spans="1:12" ht="14.5" x14ac:dyDescent="0.35">
      <c r="A14" s="23"/>
      <c r="B14" s="15"/>
      <c r="C14" s="11"/>
      <c r="D14" s="7" t="s">
        <v>26</v>
      </c>
      <c r="E14" s="42" t="s">
        <v>56</v>
      </c>
      <c r="F14" s="43" t="s">
        <v>60</v>
      </c>
      <c r="G14" s="43">
        <v>1.9</v>
      </c>
      <c r="H14" s="43">
        <v>3.5</v>
      </c>
      <c r="I14" s="43">
        <v>12.3</v>
      </c>
      <c r="J14" s="43">
        <v>93.7</v>
      </c>
      <c r="K14" s="44">
        <v>76</v>
      </c>
      <c r="L14" s="43"/>
    </row>
    <row r="15" spans="1:12" ht="14.5" x14ac:dyDescent="0.35">
      <c r="A15" s="23"/>
      <c r="B15" s="15"/>
      <c r="C15" s="11"/>
      <c r="D15" s="60" t="s">
        <v>27</v>
      </c>
      <c r="E15" s="42" t="s">
        <v>57</v>
      </c>
      <c r="F15" s="43" t="s">
        <v>61</v>
      </c>
      <c r="G15" s="43">
        <v>7.3</v>
      </c>
      <c r="H15" s="43">
        <v>22.3</v>
      </c>
      <c r="I15" s="43">
        <v>11.2</v>
      </c>
      <c r="J15" s="43">
        <v>273.8</v>
      </c>
      <c r="K15" s="44">
        <v>283</v>
      </c>
      <c r="L15" s="43"/>
    </row>
    <row r="16" spans="1:12" ht="14.5" x14ac:dyDescent="0.35">
      <c r="A16" s="23"/>
      <c r="B16" s="15"/>
      <c r="C16" s="11"/>
      <c r="D16" s="7" t="s">
        <v>28</v>
      </c>
      <c r="E16" s="42" t="s">
        <v>58</v>
      </c>
      <c r="F16" s="43">
        <v>200</v>
      </c>
      <c r="G16" s="43">
        <v>4.9000000000000004</v>
      </c>
      <c r="H16" s="43">
        <v>4.7</v>
      </c>
      <c r="I16" s="43">
        <v>51.7</v>
      </c>
      <c r="J16" s="43">
        <v>268.89999999999998</v>
      </c>
      <c r="K16" s="44">
        <v>325</v>
      </c>
      <c r="L16" s="43"/>
    </row>
    <row r="17" spans="1:12" ht="14.5" x14ac:dyDescent="0.35">
      <c r="A17" s="23"/>
      <c r="B17" s="15"/>
      <c r="C17" s="11"/>
      <c r="D17" s="7" t="s">
        <v>29</v>
      </c>
      <c r="E17" s="42" t="s">
        <v>59</v>
      </c>
      <c r="F17" s="43">
        <v>200</v>
      </c>
      <c r="G17" s="43">
        <v>0.1</v>
      </c>
      <c r="H17" s="43">
        <v>0.1</v>
      </c>
      <c r="I17" s="43">
        <v>25.6</v>
      </c>
      <c r="J17" s="43">
        <v>104.3</v>
      </c>
      <c r="K17" s="44">
        <v>438</v>
      </c>
      <c r="L17" s="43"/>
    </row>
    <row r="18" spans="1:12" ht="14.5" x14ac:dyDescent="0.35">
      <c r="A18" s="23"/>
      <c r="B18" s="15"/>
      <c r="C18" s="11"/>
      <c r="D18" s="7" t="s">
        <v>30</v>
      </c>
      <c r="E18" s="42" t="s">
        <v>39</v>
      </c>
      <c r="F18" s="43">
        <v>30</v>
      </c>
      <c r="G18" s="43">
        <v>2.2000000000000002</v>
      </c>
      <c r="H18" s="43">
        <v>0.9</v>
      </c>
      <c r="I18" s="43">
        <v>15.4</v>
      </c>
      <c r="J18" s="43">
        <v>78.599999999999994</v>
      </c>
      <c r="K18" s="44"/>
      <c r="L18" s="43"/>
    </row>
    <row r="19" spans="1:12" ht="14.5" x14ac:dyDescent="0.35">
      <c r="A19" s="23"/>
      <c r="B19" s="15"/>
      <c r="C19" s="11"/>
      <c r="D19" s="7" t="s">
        <v>31</v>
      </c>
      <c r="E19" s="42" t="s">
        <v>41</v>
      </c>
      <c r="F19" s="43">
        <v>40</v>
      </c>
      <c r="G19" s="43">
        <v>2.7</v>
      </c>
      <c r="H19" s="43">
        <v>0.4</v>
      </c>
      <c r="I19" s="43">
        <v>16.899999999999999</v>
      </c>
      <c r="J19" s="43">
        <v>81.599999999999994</v>
      </c>
      <c r="K19" s="44"/>
      <c r="L19" s="43"/>
    </row>
    <row r="20" spans="1:12" ht="14.5" x14ac:dyDescent="0.3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4.5" x14ac:dyDescent="0.35">
      <c r="A21" s="24"/>
      <c r="B21" s="17"/>
      <c r="C21" s="8"/>
      <c r="D21" s="18" t="s">
        <v>32</v>
      </c>
      <c r="E21" s="9"/>
      <c r="F21" s="19">
        <v>900</v>
      </c>
      <c r="G21" s="19">
        <f>SUM(G13:G20)</f>
        <v>19.599999999999998</v>
      </c>
      <c r="H21" s="19">
        <f>SUM(H13:H20)</f>
        <v>31.9</v>
      </c>
      <c r="I21" s="19">
        <f>SUM(I13:I20)</f>
        <v>134.60000000000002</v>
      </c>
      <c r="J21" s="19">
        <f>SUM(J13:J20)</f>
        <v>909.3</v>
      </c>
      <c r="K21" s="25"/>
      <c r="L21" s="19">
        <f>SUM(L13:L20)</f>
        <v>0</v>
      </c>
    </row>
    <row r="22" spans="1:12" ht="15" thickBot="1" x14ac:dyDescent="0.3">
      <c r="A22" s="29">
        <f>A6</f>
        <v>1</v>
      </c>
      <c r="B22" s="30">
        <f>B6</f>
        <v>1</v>
      </c>
      <c r="C22" s="65" t="s">
        <v>4</v>
      </c>
      <c r="D22" s="66"/>
      <c r="E22" s="31"/>
      <c r="F22" s="32">
        <f>F12+F21</f>
        <v>1460</v>
      </c>
      <c r="G22" s="32">
        <f>G12+G21</f>
        <v>33.9</v>
      </c>
      <c r="H22" s="32">
        <f>H12+H21</f>
        <v>47.3</v>
      </c>
      <c r="I22" s="32">
        <f>I12+I21</f>
        <v>231.20000000000002</v>
      </c>
      <c r="J22" s="32">
        <f>J12+J21</f>
        <v>1498.7</v>
      </c>
      <c r="K22" s="32"/>
      <c r="L22" s="32">
        <f>L12+L21</f>
        <v>0</v>
      </c>
    </row>
    <row r="23" spans="1:12" ht="14.5" x14ac:dyDescent="0.35">
      <c r="A23" s="14">
        <v>1</v>
      </c>
      <c r="B23" s="15">
        <v>2</v>
      </c>
      <c r="C23" s="22" t="s">
        <v>20</v>
      </c>
      <c r="D23" s="5" t="s">
        <v>21</v>
      </c>
      <c r="E23" s="39" t="s">
        <v>114</v>
      </c>
      <c r="F23" s="40" t="s">
        <v>64</v>
      </c>
      <c r="G23" s="40">
        <v>12</v>
      </c>
      <c r="H23" s="40">
        <v>18.7</v>
      </c>
      <c r="I23" s="40">
        <v>4.5999999999999996</v>
      </c>
      <c r="J23" s="40">
        <v>235.3</v>
      </c>
      <c r="K23" s="41">
        <v>214</v>
      </c>
      <c r="L23" s="40"/>
    </row>
    <row r="24" spans="1:12" ht="14.5" x14ac:dyDescent="0.35">
      <c r="A24" s="14"/>
      <c r="B24" s="15"/>
      <c r="C24" s="11"/>
      <c r="D24" s="7" t="s">
        <v>22</v>
      </c>
      <c r="E24" s="42" t="s">
        <v>62</v>
      </c>
      <c r="F24" s="43">
        <v>200</v>
      </c>
      <c r="G24" s="43">
        <v>0.2</v>
      </c>
      <c r="H24" s="43">
        <v>0</v>
      </c>
      <c r="I24" s="43">
        <v>15</v>
      </c>
      <c r="J24" s="43">
        <v>60.4</v>
      </c>
      <c r="K24" s="44">
        <v>430</v>
      </c>
      <c r="L24" s="43"/>
    </row>
    <row r="25" spans="1:12" ht="14.5" x14ac:dyDescent="0.35">
      <c r="A25" s="14"/>
      <c r="B25" s="15"/>
      <c r="C25" s="11"/>
      <c r="D25" s="60" t="s">
        <v>25</v>
      </c>
      <c r="E25" s="42" t="s">
        <v>63</v>
      </c>
      <c r="F25" s="43">
        <v>20</v>
      </c>
      <c r="G25" s="43">
        <v>1.6</v>
      </c>
      <c r="H25" s="43">
        <v>4.7</v>
      </c>
      <c r="I25" s="43">
        <v>20.2</v>
      </c>
      <c r="J25" s="43">
        <v>129.6</v>
      </c>
      <c r="K25" s="44">
        <v>2</v>
      </c>
      <c r="L25" s="43"/>
    </row>
    <row r="26" spans="1:12" ht="14.5" x14ac:dyDescent="0.35">
      <c r="A26" s="14"/>
      <c r="B26" s="15"/>
      <c r="C26" s="11"/>
      <c r="D26" s="60" t="s">
        <v>23</v>
      </c>
      <c r="E26" s="42"/>
      <c r="F26" s="43">
        <v>150</v>
      </c>
      <c r="G26" s="50">
        <v>0</v>
      </c>
      <c r="H26" s="50">
        <v>0</v>
      </c>
      <c r="I26" s="50">
        <v>0</v>
      </c>
      <c r="J26" s="43">
        <v>0</v>
      </c>
      <c r="K26" s="44"/>
      <c r="L26" s="43"/>
    </row>
    <row r="27" spans="1:12" ht="14.5" x14ac:dyDescent="0.35">
      <c r="A27" s="14"/>
      <c r="B27" s="15"/>
      <c r="C27" s="11"/>
      <c r="D27" s="60"/>
      <c r="E27" s="42"/>
      <c r="F27" s="43"/>
      <c r="G27" s="43"/>
      <c r="H27" s="43"/>
      <c r="I27" s="43"/>
      <c r="J27" s="43"/>
      <c r="K27" s="44"/>
      <c r="L27" s="43"/>
    </row>
    <row r="28" spans="1:12" ht="14.5" x14ac:dyDescent="0.35">
      <c r="A28" s="14"/>
      <c r="B28" s="15"/>
      <c r="C28" s="11"/>
      <c r="D28" s="60"/>
      <c r="E28" s="42"/>
      <c r="F28" s="43"/>
      <c r="G28" s="50"/>
      <c r="H28" s="50"/>
      <c r="I28" s="50"/>
      <c r="J28" s="43"/>
      <c r="K28" s="44"/>
      <c r="L28" s="43"/>
    </row>
    <row r="29" spans="1:12" ht="14.5" x14ac:dyDescent="0.35">
      <c r="A29" s="16"/>
      <c r="B29" s="17"/>
      <c r="C29" s="8"/>
      <c r="D29" s="18" t="s">
        <v>32</v>
      </c>
      <c r="E29" s="9"/>
      <c r="F29" s="19">
        <v>530</v>
      </c>
      <c r="G29" s="19">
        <f>SUM(G23:G28)</f>
        <v>13.799999999999999</v>
      </c>
      <c r="H29" s="19">
        <f>SUM(H23:H28)</f>
        <v>23.4</v>
      </c>
      <c r="I29" s="19">
        <f>SUM(I23:I28)</f>
        <v>39.799999999999997</v>
      </c>
      <c r="J29" s="19">
        <f>SUM(J23:J28)</f>
        <v>425.29999999999995</v>
      </c>
      <c r="K29" s="25"/>
      <c r="L29" s="19">
        <f>SUM(L23:L28)</f>
        <v>0</v>
      </c>
    </row>
    <row r="30" spans="1:12" ht="14.5" x14ac:dyDescent="0.35">
      <c r="A30" s="13">
        <f>A23</f>
        <v>1</v>
      </c>
      <c r="B30" s="13">
        <f>B23</f>
        <v>2</v>
      </c>
      <c r="C30" s="10" t="s">
        <v>24</v>
      </c>
      <c r="D30" s="7" t="s">
        <v>25</v>
      </c>
      <c r="E30" s="51" t="s">
        <v>49</v>
      </c>
      <c r="F30" s="50">
        <v>90</v>
      </c>
      <c r="G30" s="50">
        <v>1.6</v>
      </c>
      <c r="H30" s="50">
        <v>4.5</v>
      </c>
      <c r="I30" s="50">
        <v>12.4</v>
      </c>
      <c r="J30" s="50">
        <v>96.3</v>
      </c>
      <c r="K30" s="52" t="s">
        <v>66</v>
      </c>
      <c r="L30" s="43"/>
    </row>
    <row r="31" spans="1:12" ht="14.5" x14ac:dyDescent="0.35">
      <c r="A31" s="14"/>
      <c r="B31" s="15"/>
      <c r="C31" s="11"/>
      <c r="D31" s="7" t="s">
        <v>26</v>
      </c>
      <c r="E31" s="51" t="s">
        <v>65</v>
      </c>
      <c r="F31" s="50" t="s">
        <v>60</v>
      </c>
      <c r="G31" s="50">
        <v>2.4</v>
      </c>
      <c r="H31" s="50">
        <v>3.8</v>
      </c>
      <c r="I31" s="50">
        <v>16.399999999999999</v>
      </c>
      <c r="J31" s="50">
        <v>114.2</v>
      </c>
      <c r="K31" s="52">
        <v>91</v>
      </c>
      <c r="L31" s="43"/>
    </row>
    <row r="32" spans="1:12" ht="14.5" x14ac:dyDescent="0.35">
      <c r="A32" s="14"/>
      <c r="B32" s="15"/>
      <c r="C32" s="11"/>
      <c r="D32" s="7" t="s">
        <v>27</v>
      </c>
      <c r="E32" s="51" t="s">
        <v>115</v>
      </c>
      <c r="F32" s="50" t="s">
        <v>42</v>
      </c>
      <c r="G32" s="50">
        <v>6.2</v>
      </c>
      <c r="H32" s="50">
        <v>4.7</v>
      </c>
      <c r="I32" s="50">
        <v>7.2</v>
      </c>
      <c r="J32" s="50">
        <v>95.9</v>
      </c>
      <c r="K32" s="52">
        <v>272</v>
      </c>
      <c r="L32" s="43"/>
    </row>
    <row r="33" spans="1:12" ht="14.5" x14ac:dyDescent="0.35">
      <c r="A33" s="14"/>
      <c r="B33" s="15"/>
      <c r="C33" s="11"/>
      <c r="D33" s="7" t="s">
        <v>28</v>
      </c>
      <c r="E33" s="42" t="s">
        <v>46</v>
      </c>
      <c r="F33" s="50">
        <v>200</v>
      </c>
      <c r="G33" s="50">
        <v>4</v>
      </c>
      <c r="H33" s="50">
        <v>5.4</v>
      </c>
      <c r="I33" s="50">
        <v>27.9</v>
      </c>
      <c r="J33" s="50">
        <v>176.4</v>
      </c>
      <c r="K33" s="52">
        <v>128</v>
      </c>
      <c r="L33" s="43"/>
    </row>
    <row r="34" spans="1:12" ht="14.5" x14ac:dyDescent="0.35">
      <c r="A34" s="14"/>
      <c r="B34" s="15"/>
      <c r="C34" s="11"/>
      <c r="D34" s="7" t="s">
        <v>29</v>
      </c>
      <c r="E34" s="42" t="s">
        <v>40</v>
      </c>
      <c r="F34" s="50">
        <v>200</v>
      </c>
      <c r="G34" s="50">
        <v>0.7</v>
      </c>
      <c r="H34" s="50">
        <v>0.3</v>
      </c>
      <c r="I34" s="50">
        <v>28.7</v>
      </c>
      <c r="J34" s="50">
        <v>132.5</v>
      </c>
      <c r="K34" s="52">
        <v>441</v>
      </c>
      <c r="L34" s="43"/>
    </row>
    <row r="35" spans="1:12" ht="14.5" x14ac:dyDescent="0.35">
      <c r="A35" s="14"/>
      <c r="B35" s="15"/>
      <c r="C35" s="11"/>
      <c r="D35" s="7" t="s">
        <v>30</v>
      </c>
      <c r="E35" s="42" t="s">
        <v>39</v>
      </c>
      <c r="F35" s="43">
        <v>30</v>
      </c>
      <c r="G35" s="43">
        <v>2.2000000000000002</v>
      </c>
      <c r="H35" s="43">
        <v>0.9</v>
      </c>
      <c r="I35" s="43">
        <v>15.4</v>
      </c>
      <c r="J35" s="43">
        <v>78.599999999999994</v>
      </c>
      <c r="K35" s="52"/>
      <c r="L35" s="43"/>
    </row>
    <row r="36" spans="1:12" ht="14.5" x14ac:dyDescent="0.35">
      <c r="A36" s="14"/>
      <c r="B36" s="15"/>
      <c r="C36" s="11"/>
      <c r="D36" s="7" t="s">
        <v>31</v>
      </c>
      <c r="E36" s="42" t="s">
        <v>41</v>
      </c>
      <c r="F36" s="43">
        <v>40</v>
      </c>
      <c r="G36" s="43">
        <v>2.7</v>
      </c>
      <c r="H36" s="43">
        <v>0.4</v>
      </c>
      <c r="I36" s="43">
        <v>16.899999999999999</v>
      </c>
      <c r="J36" s="43">
        <v>81.599999999999994</v>
      </c>
      <c r="K36" s="52"/>
      <c r="L36" s="43"/>
    </row>
    <row r="37" spans="1:12" ht="14.5" x14ac:dyDescent="0.35">
      <c r="A37" s="14"/>
      <c r="B37" s="15"/>
      <c r="C37" s="11"/>
      <c r="D37" s="6"/>
      <c r="E37" s="42"/>
      <c r="F37" s="50"/>
      <c r="G37" s="43"/>
      <c r="H37" s="43"/>
      <c r="I37" s="43"/>
      <c r="J37" s="43"/>
      <c r="K37" s="44"/>
      <c r="L37" s="43"/>
    </row>
    <row r="38" spans="1:12" ht="14.5" x14ac:dyDescent="0.35">
      <c r="A38" s="16"/>
      <c r="B38" s="17"/>
      <c r="C38" s="8"/>
      <c r="D38" s="18" t="s">
        <v>32</v>
      </c>
      <c r="E38" s="9"/>
      <c r="F38" s="19">
        <v>920</v>
      </c>
      <c r="G38" s="19">
        <f>SUM(G30:G37)</f>
        <v>19.799999999999997</v>
      </c>
      <c r="H38" s="19">
        <f>SUM(H30:H37)</f>
        <v>19.999999999999996</v>
      </c>
      <c r="I38" s="19">
        <f>SUM(I30:I37)</f>
        <v>124.9</v>
      </c>
      <c r="J38" s="19">
        <f>SUM(J30:J37)</f>
        <v>775.5</v>
      </c>
      <c r="K38" s="25"/>
      <c r="L38" s="19">
        <f>SUM(L30:L37)</f>
        <v>0</v>
      </c>
    </row>
    <row r="39" spans="1:12" ht="15.75" customHeight="1" thickBot="1" x14ac:dyDescent="0.3">
      <c r="A39" s="33">
        <f>A23</f>
        <v>1</v>
      </c>
      <c r="B39" s="33">
        <f>B23</f>
        <v>2</v>
      </c>
      <c r="C39" s="65" t="s">
        <v>4</v>
      </c>
      <c r="D39" s="66"/>
      <c r="E39" s="31"/>
      <c r="F39" s="32">
        <f>F29+F38</f>
        <v>1450</v>
      </c>
      <c r="G39" s="32">
        <f>G29+G38</f>
        <v>33.599999999999994</v>
      </c>
      <c r="H39" s="32">
        <f>H29+H38</f>
        <v>43.399999999999991</v>
      </c>
      <c r="I39" s="32">
        <f>I29+I38</f>
        <v>164.7</v>
      </c>
      <c r="J39" s="32">
        <f>J29+J38</f>
        <v>1200.8</v>
      </c>
      <c r="K39" s="32"/>
      <c r="L39" s="32">
        <f>L29+L38</f>
        <v>0</v>
      </c>
    </row>
    <row r="40" spans="1:12" ht="14.5" x14ac:dyDescent="0.35">
      <c r="A40" s="20">
        <v>1</v>
      </c>
      <c r="B40" s="21">
        <v>3</v>
      </c>
      <c r="C40" s="22" t="s">
        <v>20</v>
      </c>
      <c r="D40" s="5" t="s">
        <v>21</v>
      </c>
      <c r="E40" s="53" t="s">
        <v>67</v>
      </c>
      <c r="F40" s="54" t="s">
        <v>70</v>
      </c>
      <c r="G40" s="55">
        <v>7</v>
      </c>
      <c r="H40" s="55">
        <v>8.5</v>
      </c>
      <c r="I40" s="55">
        <v>31.4</v>
      </c>
      <c r="J40" s="55">
        <v>230.7</v>
      </c>
      <c r="K40" s="41">
        <v>184</v>
      </c>
      <c r="L40" s="40"/>
    </row>
    <row r="41" spans="1:12" ht="14.5" x14ac:dyDescent="0.35">
      <c r="A41" s="23"/>
      <c r="B41" s="15"/>
      <c r="C41" s="11"/>
      <c r="D41" s="7" t="s">
        <v>22</v>
      </c>
      <c r="E41" s="51" t="s">
        <v>68</v>
      </c>
      <c r="F41" s="50">
        <v>200</v>
      </c>
      <c r="G41" s="50">
        <v>2.2000000000000002</v>
      </c>
      <c r="H41" s="50">
        <v>1.2</v>
      </c>
      <c r="I41" s="50">
        <v>25.9</v>
      </c>
      <c r="J41" s="50">
        <v>123.5</v>
      </c>
      <c r="K41" s="52">
        <v>432</v>
      </c>
      <c r="L41" s="43"/>
    </row>
    <row r="42" spans="1:12" ht="14.5" x14ac:dyDescent="0.35">
      <c r="A42" s="23"/>
      <c r="B42" s="15"/>
      <c r="C42" s="11"/>
      <c r="D42" s="60" t="s">
        <v>25</v>
      </c>
      <c r="E42" s="42" t="s">
        <v>69</v>
      </c>
      <c r="F42" s="43" t="s">
        <v>71</v>
      </c>
      <c r="G42" s="43">
        <v>7</v>
      </c>
      <c r="H42" s="43">
        <v>7</v>
      </c>
      <c r="I42" s="43">
        <v>15.4</v>
      </c>
      <c r="J42" s="43">
        <v>153.6</v>
      </c>
      <c r="K42" s="44">
        <v>3</v>
      </c>
      <c r="L42" s="43"/>
    </row>
    <row r="43" spans="1:12" ht="14.5" x14ac:dyDescent="0.35">
      <c r="A43" s="23"/>
      <c r="B43" s="15"/>
      <c r="C43" s="11"/>
      <c r="D43" s="61" t="s">
        <v>23</v>
      </c>
      <c r="E43" s="51"/>
      <c r="F43" s="50">
        <v>100</v>
      </c>
      <c r="G43" s="50">
        <v>0</v>
      </c>
      <c r="H43" s="50">
        <v>0</v>
      </c>
      <c r="I43" s="50">
        <v>0</v>
      </c>
      <c r="J43" s="50">
        <v>0</v>
      </c>
      <c r="K43" s="52"/>
      <c r="L43" s="43"/>
    </row>
    <row r="44" spans="1:12" ht="10.5" customHeight="1" x14ac:dyDescent="0.35">
      <c r="A44" s="23"/>
      <c r="B44" s="15"/>
      <c r="C44" s="11"/>
      <c r="D44" s="61"/>
      <c r="E44" s="51"/>
      <c r="F44" s="50"/>
      <c r="G44" s="50"/>
      <c r="H44" s="50"/>
      <c r="I44" s="50"/>
      <c r="J44" s="50"/>
      <c r="K44" s="52"/>
      <c r="L44" s="43"/>
    </row>
    <row r="45" spans="1:12" ht="14.5" x14ac:dyDescent="0.35">
      <c r="A45" s="23"/>
      <c r="B45" s="15"/>
      <c r="C45" s="11"/>
      <c r="D45" s="60"/>
      <c r="E45" s="51"/>
      <c r="F45" s="50"/>
      <c r="G45" s="50"/>
      <c r="H45" s="50"/>
      <c r="I45" s="50"/>
      <c r="J45" s="50"/>
      <c r="K45" s="52"/>
      <c r="L45" s="43"/>
    </row>
    <row r="46" spans="1:12" ht="14.5" x14ac:dyDescent="0.35">
      <c r="A46" s="24"/>
      <c r="B46" s="17"/>
      <c r="C46" s="8"/>
      <c r="D46" s="18" t="s">
        <v>32</v>
      </c>
      <c r="E46" s="9"/>
      <c r="F46" s="19">
        <v>555</v>
      </c>
      <c r="G46" s="19">
        <f>SUM(G40:G45)</f>
        <v>16.2</v>
      </c>
      <c r="H46" s="19">
        <f>SUM(H40:H45)</f>
        <v>16.7</v>
      </c>
      <c r="I46" s="19">
        <f>SUM(I40:I45)</f>
        <v>72.7</v>
      </c>
      <c r="J46" s="19">
        <f>SUM(J40:J45)</f>
        <v>507.79999999999995</v>
      </c>
      <c r="K46" s="25"/>
      <c r="L46" s="19">
        <f>SUM(L40:L45)</f>
        <v>0</v>
      </c>
    </row>
    <row r="47" spans="1:12" ht="14.5" x14ac:dyDescent="0.35">
      <c r="A47" s="26">
        <f>A40</f>
        <v>1</v>
      </c>
      <c r="B47" s="13">
        <f>B40</f>
        <v>3</v>
      </c>
      <c r="C47" s="10" t="s">
        <v>24</v>
      </c>
      <c r="D47" s="7" t="s">
        <v>25</v>
      </c>
      <c r="E47" s="51" t="s">
        <v>72</v>
      </c>
      <c r="F47" s="50">
        <v>60</v>
      </c>
      <c r="G47" s="50">
        <v>0.7</v>
      </c>
      <c r="H47" s="50">
        <v>0.1</v>
      </c>
      <c r="I47" s="50">
        <v>2.2999999999999998</v>
      </c>
      <c r="J47" s="50">
        <v>14.4</v>
      </c>
      <c r="K47" s="44"/>
      <c r="L47" s="43"/>
    </row>
    <row r="48" spans="1:12" ht="14.5" x14ac:dyDescent="0.35">
      <c r="A48" s="23"/>
      <c r="B48" s="15"/>
      <c r="C48" s="11"/>
      <c r="D48" s="7" t="s">
        <v>26</v>
      </c>
      <c r="E48" s="51" t="s">
        <v>106</v>
      </c>
      <c r="F48" s="50">
        <v>250</v>
      </c>
      <c r="G48" s="50">
        <v>2.4</v>
      </c>
      <c r="H48" s="50">
        <v>4.3</v>
      </c>
      <c r="I48" s="50">
        <v>15.1</v>
      </c>
      <c r="J48" s="50">
        <v>109.2</v>
      </c>
      <c r="K48" s="52">
        <v>105</v>
      </c>
      <c r="L48" s="43"/>
    </row>
    <row r="49" spans="1:12" ht="14.5" x14ac:dyDescent="0.35">
      <c r="A49" s="23"/>
      <c r="B49" s="15"/>
      <c r="C49" s="11"/>
      <c r="D49" s="7" t="s">
        <v>27</v>
      </c>
      <c r="E49" s="51" t="s">
        <v>73</v>
      </c>
      <c r="F49" s="50">
        <v>50</v>
      </c>
      <c r="G49" s="50">
        <v>0</v>
      </c>
      <c r="H49" s="50">
        <v>0</v>
      </c>
      <c r="I49" s="50">
        <v>0.2</v>
      </c>
      <c r="J49" s="50">
        <v>0.8</v>
      </c>
      <c r="K49" s="52">
        <v>307</v>
      </c>
      <c r="L49" s="43"/>
    </row>
    <row r="50" spans="1:12" ht="14.5" x14ac:dyDescent="0.35">
      <c r="A50" s="23"/>
      <c r="B50" s="15"/>
      <c r="C50" s="11"/>
      <c r="D50" s="7" t="s">
        <v>74</v>
      </c>
      <c r="E50" s="51" t="s">
        <v>111</v>
      </c>
      <c r="F50" s="50">
        <v>40</v>
      </c>
      <c r="G50" s="50">
        <v>0.9</v>
      </c>
      <c r="H50" s="50">
        <v>2.4</v>
      </c>
      <c r="I50" s="50">
        <v>3</v>
      </c>
      <c r="J50" s="50">
        <v>37.200000000000003</v>
      </c>
      <c r="K50" s="52">
        <v>366</v>
      </c>
      <c r="L50" s="43"/>
    </row>
    <row r="51" spans="1:12" ht="14.5" x14ac:dyDescent="0.35">
      <c r="A51" s="23"/>
      <c r="B51" s="15"/>
      <c r="C51" s="11"/>
      <c r="D51" s="7" t="s">
        <v>28</v>
      </c>
      <c r="E51" s="51" t="s">
        <v>58</v>
      </c>
      <c r="F51" s="50">
        <v>200</v>
      </c>
      <c r="G51" s="50">
        <v>4.9000000000000004</v>
      </c>
      <c r="H51" s="50">
        <v>4.7</v>
      </c>
      <c r="I51" s="50">
        <v>51.8</v>
      </c>
      <c r="J51" s="50">
        <v>268.89999999999998</v>
      </c>
      <c r="K51" s="52">
        <v>325</v>
      </c>
      <c r="L51" s="43"/>
    </row>
    <row r="52" spans="1:12" ht="14.5" x14ac:dyDescent="0.35">
      <c r="A52" s="23"/>
      <c r="B52" s="15"/>
      <c r="C52" s="11"/>
      <c r="D52" s="7" t="s">
        <v>29</v>
      </c>
      <c r="E52" s="51" t="s">
        <v>43</v>
      </c>
      <c r="F52" s="50">
        <v>200</v>
      </c>
      <c r="G52" s="50">
        <v>0</v>
      </c>
      <c r="H52" s="50">
        <v>0</v>
      </c>
      <c r="I52" s="50">
        <v>23.2</v>
      </c>
      <c r="J52" s="50">
        <v>92.9</v>
      </c>
      <c r="K52" s="52">
        <v>402</v>
      </c>
      <c r="L52" s="43"/>
    </row>
    <row r="53" spans="1:12" ht="14.5" x14ac:dyDescent="0.35">
      <c r="A53" s="23"/>
      <c r="B53" s="15"/>
      <c r="C53" s="11"/>
      <c r="D53" s="7" t="s">
        <v>30</v>
      </c>
      <c r="E53" s="42" t="s">
        <v>39</v>
      </c>
      <c r="F53" s="43">
        <v>30</v>
      </c>
      <c r="G53" s="43">
        <v>2.2000000000000002</v>
      </c>
      <c r="H53" s="43">
        <v>0.9</v>
      </c>
      <c r="I53" s="43">
        <v>15.4</v>
      </c>
      <c r="J53" s="43">
        <v>78.599999999999994</v>
      </c>
      <c r="K53" s="52" t="s">
        <v>75</v>
      </c>
      <c r="L53" s="43"/>
    </row>
    <row r="54" spans="1:12" ht="14.5" x14ac:dyDescent="0.35">
      <c r="A54" s="23"/>
      <c r="B54" s="15"/>
      <c r="C54" s="11"/>
      <c r="D54" s="7" t="s">
        <v>31</v>
      </c>
      <c r="E54" s="42" t="s">
        <v>41</v>
      </c>
      <c r="F54" s="43">
        <v>40</v>
      </c>
      <c r="G54" s="43">
        <v>2.7</v>
      </c>
      <c r="H54" s="43">
        <v>0.4</v>
      </c>
      <c r="I54" s="43">
        <v>16.899999999999999</v>
      </c>
      <c r="J54" s="43">
        <v>81.599999999999994</v>
      </c>
      <c r="K54" s="52"/>
      <c r="L54" s="43"/>
    </row>
    <row r="55" spans="1:12" ht="14.5" x14ac:dyDescent="0.35">
      <c r="A55" s="23"/>
      <c r="B55" s="15"/>
      <c r="C55" s="11"/>
      <c r="D55" s="6"/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4"/>
      <c r="B56" s="17"/>
      <c r="C56" s="8"/>
      <c r="D56" s="18" t="s">
        <v>32</v>
      </c>
      <c r="E56" s="9"/>
      <c r="F56" s="19">
        <f>SUM(F47:F55)</f>
        <v>870</v>
      </c>
      <c r="G56" s="19">
        <f>SUM(G47:G55)</f>
        <v>13.8</v>
      </c>
      <c r="H56" s="19">
        <f>SUM(H47:H55)</f>
        <v>12.8</v>
      </c>
      <c r="I56" s="19">
        <f>SUM(I47:I55)</f>
        <v>127.9</v>
      </c>
      <c r="J56" s="19">
        <f>SUM(J47:J55)</f>
        <v>683.6</v>
      </c>
      <c r="K56" s="25"/>
      <c r="L56" s="19">
        <f>SUM(L47:L55)</f>
        <v>0</v>
      </c>
    </row>
    <row r="57" spans="1:12" ht="15.75" customHeight="1" thickBot="1" x14ac:dyDescent="0.3">
      <c r="A57" s="29">
        <f>A40</f>
        <v>1</v>
      </c>
      <c r="B57" s="30">
        <f>B40</f>
        <v>3</v>
      </c>
      <c r="C57" s="65" t="s">
        <v>4</v>
      </c>
      <c r="D57" s="66"/>
      <c r="E57" s="31"/>
      <c r="F57" s="32">
        <f>F46+F56</f>
        <v>1425</v>
      </c>
      <c r="G57" s="32">
        <f>G46+G56</f>
        <v>30</v>
      </c>
      <c r="H57" s="32">
        <f>H46+H56</f>
        <v>29.5</v>
      </c>
      <c r="I57" s="32">
        <f>I46+I56</f>
        <v>200.60000000000002</v>
      </c>
      <c r="J57" s="32">
        <f>J46+J56</f>
        <v>1191.4000000000001</v>
      </c>
      <c r="K57" s="32"/>
      <c r="L57" s="32">
        <f>L46+L56</f>
        <v>0</v>
      </c>
    </row>
    <row r="58" spans="1:12" ht="14.5" x14ac:dyDescent="0.35">
      <c r="A58" s="20">
        <v>1</v>
      </c>
      <c r="B58" s="21">
        <v>4</v>
      </c>
      <c r="C58" s="22" t="s">
        <v>20</v>
      </c>
      <c r="D58" s="5" t="s">
        <v>21</v>
      </c>
      <c r="E58" s="56" t="s">
        <v>76</v>
      </c>
      <c r="F58" s="55" t="s">
        <v>78</v>
      </c>
      <c r="G58" s="55">
        <v>20</v>
      </c>
      <c r="H58" s="55">
        <v>14.1</v>
      </c>
      <c r="I58" s="55">
        <v>32.5</v>
      </c>
      <c r="J58" s="55">
        <v>341.1</v>
      </c>
      <c r="K58" s="57">
        <v>224</v>
      </c>
      <c r="L58" s="40"/>
    </row>
    <row r="59" spans="1:12" ht="14.5" x14ac:dyDescent="0.35">
      <c r="A59" s="23"/>
      <c r="B59" s="15"/>
      <c r="C59" s="11"/>
      <c r="D59" s="7" t="s">
        <v>22</v>
      </c>
      <c r="E59" s="51" t="s">
        <v>62</v>
      </c>
      <c r="F59" s="50">
        <v>200</v>
      </c>
      <c r="G59" s="50">
        <v>0.2</v>
      </c>
      <c r="H59" s="50">
        <v>0</v>
      </c>
      <c r="I59" s="50">
        <v>15</v>
      </c>
      <c r="J59" s="50">
        <v>60.5</v>
      </c>
      <c r="K59" s="52"/>
      <c r="L59" s="43"/>
    </row>
    <row r="60" spans="1:12" ht="14.5" x14ac:dyDescent="0.35">
      <c r="A60" s="23"/>
      <c r="B60" s="15"/>
      <c r="C60" s="11"/>
      <c r="D60" s="60" t="s">
        <v>38</v>
      </c>
      <c r="E60" s="51" t="s">
        <v>77</v>
      </c>
      <c r="F60" s="50">
        <v>60</v>
      </c>
      <c r="G60" s="50">
        <v>4.5</v>
      </c>
      <c r="H60" s="50">
        <v>5.9</v>
      </c>
      <c r="I60" s="50">
        <v>44.7</v>
      </c>
      <c r="J60" s="50">
        <v>250.2</v>
      </c>
      <c r="K60" s="52">
        <v>430</v>
      </c>
      <c r="L60" s="43"/>
    </row>
    <row r="61" spans="1:12" ht="14.5" x14ac:dyDescent="0.35">
      <c r="A61" s="23"/>
      <c r="B61" s="15"/>
      <c r="C61" s="11"/>
      <c r="D61" s="61" t="s">
        <v>23</v>
      </c>
      <c r="E61" s="51"/>
      <c r="F61" s="50">
        <v>140</v>
      </c>
      <c r="G61" s="50">
        <v>1.3</v>
      </c>
      <c r="H61" s="50">
        <v>0.3</v>
      </c>
      <c r="I61" s="50">
        <v>11.3</v>
      </c>
      <c r="J61" s="50">
        <v>60.2</v>
      </c>
      <c r="K61" s="44"/>
      <c r="L61" s="43"/>
    </row>
    <row r="62" spans="1:12" ht="14.5" x14ac:dyDescent="0.35">
      <c r="A62" s="23"/>
      <c r="B62" s="15"/>
      <c r="C62" s="11"/>
      <c r="D62" s="61"/>
      <c r="E62" s="51"/>
      <c r="F62" s="50"/>
      <c r="G62" s="50"/>
      <c r="H62" s="50"/>
      <c r="I62" s="50"/>
      <c r="J62" s="50"/>
      <c r="K62" s="52"/>
      <c r="L62" s="43"/>
    </row>
    <row r="63" spans="1:12" ht="14.5" x14ac:dyDescent="0.35">
      <c r="A63" s="23"/>
      <c r="B63" s="15"/>
      <c r="C63" s="11"/>
      <c r="D63" s="60"/>
      <c r="E63" s="51"/>
      <c r="F63" s="50"/>
      <c r="G63" s="50"/>
      <c r="H63" s="50"/>
      <c r="I63" s="50"/>
      <c r="J63" s="43"/>
      <c r="K63" s="52"/>
      <c r="L63" s="43"/>
    </row>
    <row r="64" spans="1:12" ht="14.5" x14ac:dyDescent="0.35">
      <c r="A64" s="24"/>
      <c r="B64" s="17"/>
      <c r="C64" s="8"/>
      <c r="D64" s="18" t="s">
        <v>32</v>
      </c>
      <c r="E64" s="9"/>
      <c r="F64" s="19">
        <v>550</v>
      </c>
      <c r="G64" s="19">
        <f>SUM(G58:G63)</f>
        <v>26</v>
      </c>
      <c r="H64" s="19">
        <f>SUM(H58:H63)</f>
        <v>20.3</v>
      </c>
      <c r="I64" s="19">
        <f>SUM(I58:I63)</f>
        <v>103.5</v>
      </c>
      <c r="J64" s="19">
        <f>SUM(J58:J63)</f>
        <v>712</v>
      </c>
      <c r="K64" s="25"/>
      <c r="L64" s="19">
        <f>SUM(L58:L63)</f>
        <v>0</v>
      </c>
    </row>
    <row r="65" spans="1:12" ht="14.5" x14ac:dyDescent="0.35">
      <c r="A65" s="26">
        <f>A58</f>
        <v>1</v>
      </c>
      <c r="B65" s="13">
        <f>B58</f>
        <v>4</v>
      </c>
      <c r="C65" s="10" t="s">
        <v>24</v>
      </c>
      <c r="D65" s="7" t="s">
        <v>25</v>
      </c>
      <c r="E65" s="51" t="s">
        <v>55</v>
      </c>
      <c r="F65" s="50">
        <v>60</v>
      </c>
      <c r="G65" s="50">
        <v>0.5</v>
      </c>
      <c r="H65" s="50">
        <v>0</v>
      </c>
      <c r="I65" s="50">
        <v>1.5</v>
      </c>
      <c r="J65" s="50">
        <v>8.4</v>
      </c>
      <c r="K65" s="52"/>
      <c r="L65" s="43"/>
    </row>
    <row r="66" spans="1:12" ht="14.5" x14ac:dyDescent="0.35">
      <c r="A66" s="23"/>
      <c r="B66" s="15"/>
      <c r="C66" s="11"/>
      <c r="D66" s="7" t="s">
        <v>26</v>
      </c>
      <c r="E66" s="51" t="s">
        <v>79</v>
      </c>
      <c r="F66" s="50" t="s">
        <v>81</v>
      </c>
      <c r="G66" s="50">
        <v>5.6</v>
      </c>
      <c r="H66" s="50">
        <v>2.4</v>
      </c>
      <c r="I66" s="50">
        <v>18.3</v>
      </c>
      <c r="J66" s="50">
        <v>117.6</v>
      </c>
      <c r="K66" s="52">
        <v>99</v>
      </c>
      <c r="L66" s="43"/>
    </row>
    <row r="67" spans="1:12" ht="14.5" x14ac:dyDescent="0.35">
      <c r="A67" s="23"/>
      <c r="B67" s="15"/>
      <c r="C67" s="11"/>
      <c r="D67" s="7" t="s">
        <v>27</v>
      </c>
      <c r="E67" s="51" t="s">
        <v>80</v>
      </c>
      <c r="F67" s="50">
        <v>230</v>
      </c>
      <c r="G67" s="50">
        <v>16.7</v>
      </c>
      <c r="H67" s="50">
        <v>41.6</v>
      </c>
      <c r="I67" s="50">
        <v>17.7</v>
      </c>
      <c r="J67" s="50">
        <v>513.20000000000005</v>
      </c>
      <c r="K67" s="52">
        <v>306</v>
      </c>
      <c r="L67" s="43"/>
    </row>
    <row r="68" spans="1:12" ht="14.5" x14ac:dyDescent="0.35">
      <c r="A68" s="23"/>
      <c r="B68" s="15"/>
      <c r="C68" s="11"/>
      <c r="D68" s="7" t="s">
        <v>29</v>
      </c>
      <c r="E68" s="51" t="s">
        <v>59</v>
      </c>
      <c r="F68" s="50">
        <v>200</v>
      </c>
      <c r="G68" s="50">
        <v>0.1</v>
      </c>
      <c r="H68" s="50">
        <v>0.1</v>
      </c>
      <c r="I68" s="50">
        <v>25.6</v>
      </c>
      <c r="J68" s="50">
        <v>104.3</v>
      </c>
      <c r="K68" s="52">
        <v>438</v>
      </c>
      <c r="L68" s="43"/>
    </row>
    <row r="69" spans="1:12" ht="14.5" x14ac:dyDescent="0.35">
      <c r="A69" s="23"/>
      <c r="B69" s="15"/>
      <c r="C69" s="11"/>
      <c r="D69" s="7" t="s">
        <v>30</v>
      </c>
      <c r="E69" s="42" t="s">
        <v>39</v>
      </c>
      <c r="F69" s="43">
        <v>30</v>
      </c>
      <c r="G69" s="43">
        <v>2.2000000000000002</v>
      </c>
      <c r="H69" s="43">
        <v>0.9</v>
      </c>
      <c r="I69" s="43">
        <v>15.4</v>
      </c>
      <c r="J69" s="43">
        <v>78.599999999999994</v>
      </c>
      <c r="K69" s="52"/>
      <c r="L69" s="43"/>
    </row>
    <row r="70" spans="1:12" ht="14.5" x14ac:dyDescent="0.35">
      <c r="A70" s="23"/>
      <c r="B70" s="15"/>
      <c r="C70" s="11"/>
      <c r="D70" s="7" t="s">
        <v>31</v>
      </c>
      <c r="E70" s="42" t="s">
        <v>41</v>
      </c>
      <c r="F70" s="43">
        <v>40</v>
      </c>
      <c r="G70" s="43">
        <v>2.7</v>
      </c>
      <c r="H70" s="43">
        <v>0.4</v>
      </c>
      <c r="I70" s="43">
        <v>16.899999999999999</v>
      </c>
      <c r="J70" s="43">
        <v>81.599999999999994</v>
      </c>
      <c r="K70" s="52"/>
      <c r="L70" s="43"/>
    </row>
    <row r="71" spans="1:12" ht="14.5" x14ac:dyDescent="0.35">
      <c r="A71" s="23"/>
      <c r="B71" s="15"/>
      <c r="C71" s="11"/>
      <c r="D71" s="6"/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4"/>
      <c r="B72" s="17"/>
      <c r="C72" s="8"/>
      <c r="D72" s="18" t="s">
        <v>32</v>
      </c>
      <c r="E72" s="9"/>
      <c r="F72" s="19">
        <f>SUM(F65:F71)</f>
        <v>560</v>
      </c>
      <c r="G72" s="19">
        <f>SUM(G65:G71)</f>
        <v>27.799999999999997</v>
      </c>
      <c r="H72" s="19">
        <f>SUM(H65:H71)</f>
        <v>45.4</v>
      </c>
      <c r="I72" s="19">
        <f>SUM(I65:I71)</f>
        <v>95.4</v>
      </c>
      <c r="J72" s="19">
        <f>SUM(J65:J71)</f>
        <v>903.7</v>
      </c>
      <c r="K72" s="25"/>
      <c r="L72" s="19">
        <f>SUM(L65:L71)</f>
        <v>0</v>
      </c>
    </row>
    <row r="73" spans="1:12" ht="15.75" customHeight="1" thickBot="1" x14ac:dyDescent="0.3">
      <c r="A73" s="29">
        <f>A58</f>
        <v>1</v>
      </c>
      <c r="B73" s="30">
        <f>B58</f>
        <v>4</v>
      </c>
      <c r="C73" s="65" t="s">
        <v>4</v>
      </c>
      <c r="D73" s="66"/>
      <c r="E73" s="31"/>
      <c r="F73" s="32">
        <f>F64+F72</f>
        <v>1110</v>
      </c>
      <c r="G73" s="32">
        <f>G64+G72</f>
        <v>53.8</v>
      </c>
      <c r="H73" s="32">
        <f>H64+H72</f>
        <v>65.7</v>
      </c>
      <c r="I73" s="32">
        <f>I64+I72</f>
        <v>198.9</v>
      </c>
      <c r="J73" s="32">
        <f>J64+J72</f>
        <v>1615.7</v>
      </c>
      <c r="K73" s="32"/>
      <c r="L73" s="32">
        <f>L64+L72</f>
        <v>0</v>
      </c>
    </row>
    <row r="74" spans="1:12" ht="15" thickBot="1" x14ac:dyDescent="0.4">
      <c r="A74" s="20">
        <v>1</v>
      </c>
      <c r="B74" s="21">
        <v>5</v>
      </c>
      <c r="C74" s="22" t="s">
        <v>20</v>
      </c>
      <c r="D74" s="5" t="s">
        <v>21</v>
      </c>
      <c r="E74" s="53" t="s">
        <v>112</v>
      </c>
      <c r="F74" s="55" t="s">
        <v>82</v>
      </c>
      <c r="G74" s="55">
        <v>5.4</v>
      </c>
      <c r="H74" s="55">
        <v>6.6</v>
      </c>
      <c r="I74" s="55">
        <v>35.299999999999997</v>
      </c>
      <c r="J74" s="55">
        <v>222.9</v>
      </c>
      <c r="K74" s="58">
        <v>184</v>
      </c>
      <c r="L74" s="40"/>
    </row>
    <row r="75" spans="1:12" ht="14.5" x14ac:dyDescent="0.35">
      <c r="A75" s="23"/>
      <c r="B75" s="15"/>
      <c r="C75" s="11"/>
      <c r="D75" s="7" t="s">
        <v>22</v>
      </c>
      <c r="E75" s="51" t="s">
        <v>48</v>
      </c>
      <c r="F75" s="55" t="s">
        <v>82</v>
      </c>
      <c r="G75" s="50">
        <v>0.2</v>
      </c>
      <c r="H75" s="50">
        <v>0</v>
      </c>
      <c r="I75" s="50">
        <v>10.199999999999999</v>
      </c>
      <c r="J75" s="50">
        <v>42.8</v>
      </c>
      <c r="K75" s="52">
        <v>431</v>
      </c>
      <c r="L75" s="43"/>
    </row>
    <row r="76" spans="1:12" ht="14.5" x14ac:dyDescent="0.35">
      <c r="A76" s="23"/>
      <c r="B76" s="15"/>
      <c r="C76" s="11"/>
      <c r="D76" s="7" t="s">
        <v>25</v>
      </c>
      <c r="E76" s="51" t="s">
        <v>63</v>
      </c>
      <c r="F76" s="50">
        <v>20</v>
      </c>
      <c r="G76" s="50">
        <v>1.6</v>
      </c>
      <c r="H76" s="50">
        <v>4.7</v>
      </c>
      <c r="I76" s="50">
        <v>20.2</v>
      </c>
      <c r="J76" s="50">
        <v>129.6</v>
      </c>
      <c r="K76" s="52">
        <v>2</v>
      </c>
      <c r="L76" s="43"/>
    </row>
    <row r="77" spans="1:12" ht="14.5" x14ac:dyDescent="0.35">
      <c r="A77" s="23"/>
      <c r="B77" s="15"/>
      <c r="C77" s="11"/>
      <c r="D77" s="61" t="s">
        <v>23</v>
      </c>
      <c r="E77" s="51"/>
      <c r="F77" s="50">
        <v>100</v>
      </c>
      <c r="G77" s="50">
        <v>0</v>
      </c>
      <c r="H77" s="50">
        <v>0</v>
      </c>
      <c r="I77" s="50">
        <v>0</v>
      </c>
      <c r="J77" s="50">
        <v>0</v>
      </c>
      <c r="K77" s="52"/>
      <c r="L77" s="43"/>
    </row>
    <row r="78" spans="1:12" ht="14.5" x14ac:dyDescent="0.35">
      <c r="A78" s="23"/>
      <c r="B78" s="15"/>
      <c r="C78" s="11"/>
      <c r="D78" s="60"/>
      <c r="E78" s="51"/>
      <c r="F78" s="50"/>
      <c r="G78" s="50"/>
      <c r="H78" s="50"/>
      <c r="I78" s="50"/>
      <c r="J78" s="43"/>
      <c r="K78" s="44"/>
      <c r="L78" s="43"/>
    </row>
    <row r="79" spans="1:12" ht="14.5" x14ac:dyDescent="0.35">
      <c r="A79" s="23"/>
      <c r="B79" s="15"/>
      <c r="C79" s="11"/>
      <c r="D79" s="60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32</v>
      </c>
      <c r="E80" s="9"/>
      <c r="F80" s="19">
        <v>550</v>
      </c>
      <c r="G80" s="19">
        <f>SUM(G74:G79)</f>
        <v>7.2000000000000011</v>
      </c>
      <c r="H80" s="19">
        <f>SUM(H74:H79)</f>
        <v>11.3</v>
      </c>
      <c r="I80" s="19">
        <f>SUM(I74:I79)</f>
        <v>65.7</v>
      </c>
      <c r="J80" s="19">
        <f>SUM(J74:J79)</f>
        <v>395.29999999999995</v>
      </c>
      <c r="K80" s="25"/>
      <c r="L80" s="19">
        <f>SUM(L74:L79)</f>
        <v>0</v>
      </c>
    </row>
    <row r="81" spans="1:12" ht="14.5" x14ac:dyDescent="0.35">
      <c r="A81" s="26">
        <f>A74</f>
        <v>1</v>
      </c>
      <c r="B81" s="13">
        <f>B74</f>
        <v>5</v>
      </c>
      <c r="C81" s="10" t="s">
        <v>24</v>
      </c>
      <c r="D81" s="7" t="s">
        <v>25</v>
      </c>
      <c r="E81" s="51" t="s">
        <v>72</v>
      </c>
      <c r="F81" s="50">
        <v>60</v>
      </c>
      <c r="G81" s="50">
        <v>0.7</v>
      </c>
      <c r="H81" s="50">
        <v>0.1</v>
      </c>
      <c r="I81" s="50">
        <v>2.2999999999999998</v>
      </c>
      <c r="J81" s="50">
        <v>14.4</v>
      </c>
      <c r="K81" s="52"/>
      <c r="L81" s="43"/>
    </row>
    <row r="82" spans="1:12" ht="14.5" x14ac:dyDescent="0.35">
      <c r="A82" s="23"/>
      <c r="B82" s="15"/>
      <c r="C82" s="11"/>
      <c r="D82" s="7" t="s">
        <v>26</v>
      </c>
      <c r="E82" s="51" t="s">
        <v>83</v>
      </c>
      <c r="F82" s="50">
        <v>250</v>
      </c>
      <c r="G82" s="50">
        <v>2.5</v>
      </c>
      <c r="H82" s="50">
        <v>2.8</v>
      </c>
      <c r="I82" s="50">
        <v>17.8</v>
      </c>
      <c r="J82" s="50">
        <v>106.7</v>
      </c>
      <c r="K82" s="52">
        <v>111</v>
      </c>
      <c r="L82" s="43"/>
    </row>
    <row r="83" spans="1:12" ht="14.5" x14ac:dyDescent="0.35">
      <c r="A83" s="23"/>
      <c r="B83" s="15"/>
      <c r="C83" s="11"/>
      <c r="D83" s="7" t="s">
        <v>27</v>
      </c>
      <c r="E83" s="51" t="s">
        <v>73</v>
      </c>
      <c r="F83" s="50">
        <v>50</v>
      </c>
      <c r="G83" s="50">
        <v>0.03</v>
      </c>
      <c r="H83" s="50">
        <v>0</v>
      </c>
      <c r="I83" s="50">
        <v>0.2</v>
      </c>
      <c r="J83" s="50">
        <v>0.8</v>
      </c>
      <c r="K83" s="52">
        <v>307</v>
      </c>
      <c r="L83" s="43"/>
    </row>
    <row r="84" spans="1:12" ht="14.5" x14ac:dyDescent="0.35">
      <c r="A84" s="23"/>
      <c r="B84" s="15"/>
      <c r="C84" s="11"/>
      <c r="D84" s="7" t="s">
        <v>74</v>
      </c>
      <c r="E84" s="51" t="s">
        <v>111</v>
      </c>
      <c r="F84" s="50">
        <v>40</v>
      </c>
      <c r="G84" s="50">
        <v>0.8</v>
      </c>
      <c r="H84" s="50">
        <v>2.4</v>
      </c>
      <c r="I84" s="50">
        <v>3</v>
      </c>
      <c r="J84" s="50">
        <v>37.200000000000003</v>
      </c>
      <c r="K84" s="52">
        <v>366</v>
      </c>
      <c r="L84" s="43"/>
    </row>
    <row r="85" spans="1:12" ht="14.5" x14ac:dyDescent="0.35">
      <c r="A85" s="23"/>
      <c r="B85" s="15"/>
      <c r="C85" s="11"/>
      <c r="D85" s="7" t="s">
        <v>28</v>
      </c>
      <c r="E85" s="51" t="s">
        <v>84</v>
      </c>
      <c r="F85" s="50">
        <v>200</v>
      </c>
      <c r="G85" s="50">
        <v>11.3</v>
      </c>
      <c r="H85" s="50">
        <v>7</v>
      </c>
      <c r="I85" s="50">
        <v>51</v>
      </c>
      <c r="J85" s="50">
        <v>311.10000000000002</v>
      </c>
      <c r="K85" s="52">
        <v>323</v>
      </c>
      <c r="L85" s="43"/>
    </row>
    <row r="86" spans="1:12" ht="14.5" x14ac:dyDescent="0.35">
      <c r="A86" s="23"/>
      <c r="B86" s="15"/>
      <c r="C86" s="11"/>
      <c r="D86" s="7" t="s">
        <v>29</v>
      </c>
      <c r="E86" s="51" t="s">
        <v>85</v>
      </c>
      <c r="F86" s="50">
        <v>200</v>
      </c>
      <c r="G86" s="50">
        <v>0.2</v>
      </c>
      <c r="H86" s="50">
        <v>0.04</v>
      </c>
      <c r="I86" s="50">
        <v>25</v>
      </c>
      <c r="J86" s="50">
        <v>102.1</v>
      </c>
      <c r="K86" s="52">
        <v>436</v>
      </c>
      <c r="L86" s="43"/>
    </row>
    <row r="87" spans="1:12" ht="14.5" x14ac:dyDescent="0.35">
      <c r="A87" s="23"/>
      <c r="B87" s="15"/>
      <c r="C87" s="11"/>
      <c r="D87" s="7" t="s">
        <v>30</v>
      </c>
      <c r="E87" s="42" t="s">
        <v>39</v>
      </c>
      <c r="F87" s="43">
        <v>30</v>
      </c>
      <c r="G87" s="43">
        <v>2.2000000000000002</v>
      </c>
      <c r="H87" s="43">
        <v>0.9</v>
      </c>
      <c r="I87" s="43">
        <v>15.4</v>
      </c>
      <c r="J87" s="43">
        <v>78.599999999999994</v>
      </c>
      <c r="K87" s="52"/>
      <c r="L87" s="43"/>
    </row>
    <row r="88" spans="1:12" ht="14.5" x14ac:dyDescent="0.35">
      <c r="A88" s="23"/>
      <c r="B88" s="15"/>
      <c r="C88" s="11"/>
      <c r="D88" s="7" t="s">
        <v>31</v>
      </c>
      <c r="E88" s="42" t="s">
        <v>41</v>
      </c>
      <c r="F88" s="43">
        <v>40</v>
      </c>
      <c r="G88" s="43">
        <v>2.7</v>
      </c>
      <c r="H88" s="43">
        <v>0.4</v>
      </c>
      <c r="I88" s="43">
        <v>16.899999999999999</v>
      </c>
      <c r="J88" s="43">
        <v>81.599999999999994</v>
      </c>
      <c r="K88" s="52"/>
      <c r="L88" s="43"/>
    </row>
    <row r="89" spans="1:12" ht="14.5" x14ac:dyDescent="0.3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4.5" x14ac:dyDescent="0.35">
      <c r="A90" s="24"/>
      <c r="B90" s="17"/>
      <c r="C90" s="8"/>
      <c r="D90" s="18" t="s">
        <v>32</v>
      </c>
      <c r="E90" s="9"/>
      <c r="F90" s="19">
        <f>SUM(F81:F89)</f>
        <v>870</v>
      </c>
      <c r="G90" s="19">
        <f t="shared" ref="G90" si="0">SUM(G81:G89)</f>
        <v>20.43</v>
      </c>
      <c r="H90" s="19">
        <f t="shared" ref="H90" si="1">SUM(H81:H89)</f>
        <v>13.64</v>
      </c>
      <c r="I90" s="19">
        <f t="shared" ref="I90" si="2">SUM(I81:I89)</f>
        <v>131.6</v>
      </c>
      <c r="J90" s="19">
        <f t="shared" ref="J90:L90" si="3">SUM(J81:J89)</f>
        <v>732.50000000000011</v>
      </c>
      <c r="K90" s="25"/>
      <c r="L90" s="19">
        <f t="shared" si="3"/>
        <v>0</v>
      </c>
    </row>
    <row r="91" spans="1:12" ht="15.75" customHeight="1" thickBot="1" x14ac:dyDescent="0.3">
      <c r="A91" s="29">
        <f>A74</f>
        <v>1</v>
      </c>
      <c r="B91" s="30">
        <f>B74</f>
        <v>5</v>
      </c>
      <c r="C91" s="65" t="s">
        <v>4</v>
      </c>
      <c r="D91" s="66"/>
      <c r="E91" s="31"/>
      <c r="F91" s="32">
        <f>F80+F90</f>
        <v>1420</v>
      </c>
      <c r="G91" s="32">
        <f t="shared" ref="G91" si="4">G80+G90</f>
        <v>27.630000000000003</v>
      </c>
      <c r="H91" s="32">
        <f t="shared" ref="H91" si="5">H80+H90</f>
        <v>24.94</v>
      </c>
      <c r="I91" s="32">
        <f t="shared" ref="I91" si="6">I80+I90</f>
        <v>197.3</v>
      </c>
      <c r="J91" s="32">
        <f t="shared" ref="J91:L91" si="7">J80+J90</f>
        <v>1127.8000000000002</v>
      </c>
      <c r="K91" s="32"/>
      <c r="L91" s="32">
        <f t="shared" si="7"/>
        <v>0</v>
      </c>
    </row>
    <row r="92" spans="1:12" ht="14.5" x14ac:dyDescent="0.35">
      <c r="A92" s="20">
        <v>2</v>
      </c>
      <c r="B92" s="21">
        <v>1</v>
      </c>
      <c r="C92" s="22" t="s">
        <v>20</v>
      </c>
      <c r="D92" s="5" t="s">
        <v>21</v>
      </c>
      <c r="E92" s="56" t="s">
        <v>86</v>
      </c>
      <c r="F92" s="55" t="s">
        <v>87</v>
      </c>
      <c r="G92" s="55">
        <v>12.2</v>
      </c>
      <c r="H92" s="55">
        <v>10.8</v>
      </c>
      <c r="I92" s="55">
        <v>48.6</v>
      </c>
      <c r="J92" s="55">
        <v>341.8</v>
      </c>
      <c r="K92" s="57">
        <v>210</v>
      </c>
      <c r="L92" s="40"/>
    </row>
    <row r="93" spans="1:12" ht="14.5" x14ac:dyDescent="0.35">
      <c r="A93" s="23"/>
      <c r="B93" s="15"/>
      <c r="C93" s="11"/>
      <c r="D93" s="7" t="s">
        <v>22</v>
      </c>
      <c r="E93" s="51" t="s">
        <v>53</v>
      </c>
      <c r="F93" s="50">
        <v>200</v>
      </c>
      <c r="G93" s="50">
        <v>3.8</v>
      </c>
      <c r="H93" s="50">
        <v>3.01</v>
      </c>
      <c r="I93" s="50">
        <v>24.4</v>
      </c>
      <c r="J93" s="50">
        <v>141</v>
      </c>
      <c r="K93" s="52">
        <v>433</v>
      </c>
      <c r="L93" s="43"/>
    </row>
    <row r="94" spans="1:12" ht="14.5" x14ac:dyDescent="0.35">
      <c r="A94" s="23"/>
      <c r="B94" s="15"/>
      <c r="C94" s="11"/>
      <c r="D94" s="7" t="s">
        <v>30</v>
      </c>
      <c r="E94" s="42" t="s">
        <v>39</v>
      </c>
      <c r="F94" s="43">
        <v>30</v>
      </c>
      <c r="G94" s="43">
        <v>2.2000000000000002</v>
      </c>
      <c r="H94" s="43">
        <v>0.9</v>
      </c>
      <c r="I94" s="43">
        <v>15.4</v>
      </c>
      <c r="J94" s="43">
        <v>78.599999999999994</v>
      </c>
      <c r="K94" s="52"/>
      <c r="L94" s="43"/>
    </row>
    <row r="95" spans="1:12" ht="14.5" x14ac:dyDescent="0.35">
      <c r="A95" s="23"/>
      <c r="B95" s="15"/>
      <c r="C95" s="11"/>
      <c r="D95" s="61" t="s">
        <v>23</v>
      </c>
      <c r="E95" s="51"/>
      <c r="F95" s="50">
        <v>100</v>
      </c>
      <c r="G95" s="50">
        <v>0</v>
      </c>
      <c r="H95" s="50">
        <v>0</v>
      </c>
      <c r="I95" s="50">
        <v>0</v>
      </c>
      <c r="J95" s="50">
        <v>0</v>
      </c>
      <c r="K95" s="44"/>
      <c r="L95" s="43"/>
    </row>
    <row r="96" spans="1:12" ht="14.5" x14ac:dyDescent="0.35">
      <c r="A96" s="23"/>
      <c r="B96" s="15"/>
      <c r="C96" s="11"/>
      <c r="D96" s="7"/>
      <c r="E96" s="51"/>
      <c r="F96" s="50"/>
      <c r="G96" s="50"/>
      <c r="H96" s="50"/>
      <c r="I96" s="50"/>
      <c r="J96" s="50"/>
      <c r="K96" s="52"/>
      <c r="L96" s="43"/>
    </row>
    <row r="97" spans="1:12" ht="14.5" x14ac:dyDescent="0.35">
      <c r="A97" s="23"/>
      <c r="B97" s="15"/>
      <c r="C97" s="11"/>
      <c r="D97" s="7"/>
      <c r="E97" s="51"/>
      <c r="F97" s="50"/>
      <c r="G97" s="50"/>
      <c r="H97" s="50"/>
      <c r="I97" s="50"/>
      <c r="J97" s="43"/>
      <c r="K97" s="52"/>
      <c r="L97" s="43"/>
    </row>
    <row r="98" spans="1:12" ht="14.5" x14ac:dyDescent="0.35">
      <c r="A98" s="24"/>
      <c r="B98" s="17"/>
      <c r="C98" s="8"/>
      <c r="D98" s="18" t="s">
        <v>32</v>
      </c>
      <c r="E98" s="9"/>
      <c r="F98" s="19">
        <v>550</v>
      </c>
      <c r="G98" s="19">
        <f>SUM(G92:G97)</f>
        <v>18.2</v>
      </c>
      <c r="H98" s="19">
        <f>SUM(H92:H97)</f>
        <v>14.71</v>
      </c>
      <c r="I98" s="19">
        <f>SUM(I92:I97)</f>
        <v>88.4</v>
      </c>
      <c r="J98" s="19">
        <f>SUM(J92:J97)</f>
        <v>561.4</v>
      </c>
      <c r="K98" s="25"/>
      <c r="L98" s="19">
        <f>SUM(L92:L97)</f>
        <v>0</v>
      </c>
    </row>
    <row r="99" spans="1:12" ht="14.5" x14ac:dyDescent="0.35">
      <c r="A99" s="26">
        <f>A92</f>
        <v>2</v>
      </c>
      <c r="B99" s="13">
        <f>B92</f>
        <v>1</v>
      </c>
      <c r="C99" s="10" t="s">
        <v>24</v>
      </c>
      <c r="D99" s="7" t="s">
        <v>25</v>
      </c>
      <c r="E99" s="51" t="s">
        <v>50</v>
      </c>
      <c r="F99" s="50">
        <v>60</v>
      </c>
      <c r="G99" s="50">
        <v>0.5</v>
      </c>
      <c r="H99" s="50">
        <v>0.06</v>
      </c>
      <c r="I99" s="50">
        <v>1.02</v>
      </c>
      <c r="J99" s="50">
        <v>7.8</v>
      </c>
      <c r="K99" s="52">
        <v>76</v>
      </c>
      <c r="L99" s="43"/>
    </row>
    <row r="100" spans="1:12" ht="14.5" x14ac:dyDescent="0.35">
      <c r="A100" s="23"/>
      <c r="B100" s="15"/>
      <c r="C100" s="11"/>
      <c r="D100" s="7" t="s">
        <v>26</v>
      </c>
      <c r="E100" s="51" t="s">
        <v>56</v>
      </c>
      <c r="F100" s="50" t="s">
        <v>60</v>
      </c>
      <c r="G100" s="50">
        <v>1.9</v>
      </c>
      <c r="H100" s="50">
        <v>3.5</v>
      </c>
      <c r="I100" s="50">
        <v>12.3</v>
      </c>
      <c r="J100" s="50">
        <v>93.7</v>
      </c>
      <c r="K100" s="52">
        <v>259</v>
      </c>
      <c r="L100" s="43"/>
    </row>
    <row r="101" spans="1:12" ht="14.5" x14ac:dyDescent="0.35">
      <c r="A101" s="23"/>
      <c r="B101" s="15"/>
      <c r="C101" s="11"/>
      <c r="D101" s="7" t="s">
        <v>27</v>
      </c>
      <c r="E101" s="51" t="s">
        <v>88</v>
      </c>
      <c r="F101" s="50" t="s">
        <v>89</v>
      </c>
      <c r="G101" s="50">
        <v>11.9</v>
      </c>
      <c r="H101" s="50">
        <v>32.4</v>
      </c>
      <c r="I101" s="50">
        <v>5.5</v>
      </c>
      <c r="J101" s="50">
        <v>361.6</v>
      </c>
      <c r="K101" s="52">
        <v>128</v>
      </c>
      <c r="L101" s="43"/>
    </row>
    <row r="102" spans="1:12" ht="14.5" x14ac:dyDescent="0.35">
      <c r="A102" s="23"/>
      <c r="B102" s="15"/>
      <c r="C102" s="11"/>
      <c r="D102" s="7" t="s">
        <v>28</v>
      </c>
      <c r="E102" s="51" t="s">
        <v>46</v>
      </c>
      <c r="F102" s="50">
        <v>200</v>
      </c>
      <c r="G102" s="50">
        <v>4.0999999999999996</v>
      </c>
      <c r="H102" s="50">
        <v>5.4</v>
      </c>
      <c r="I102" s="50">
        <v>27.9</v>
      </c>
      <c r="J102" s="50">
        <v>176.4</v>
      </c>
      <c r="K102" s="52">
        <v>394</v>
      </c>
      <c r="L102" s="43"/>
    </row>
    <row r="103" spans="1:12" ht="14.5" x14ac:dyDescent="0.35">
      <c r="A103" s="23"/>
      <c r="B103" s="15"/>
      <c r="C103" s="11"/>
      <c r="D103" s="7" t="s">
        <v>29</v>
      </c>
      <c r="E103" s="51" t="s">
        <v>47</v>
      </c>
      <c r="F103" s="50">
        <v>200</v>
      </c>
      <c r="G103" s="50">
        <v>0.2</v>
      </c>
      <c r="H103" s="50">
        <v>0.2</v>
      </c>
      <c r="I103" s="50">
        <v>27.9</v>
      </c>
      <c r="J103" s="50">
        <v>115</v>
      </c>
      <c r="K103" s="52"/>
      <c r="L103" s="43"/>
    </row>
    <row r="104" spans="1:12" ht="14.5" x14ac:dyDescent="0.35">
      <c r="A104" s="23"/>
      <c r="B104" s="15"/>
      <c r="C104" s="11"/>
      <c r="D104" s="7" t="s">
        <v>30</v>
      </c>
      <c r="E104" s="42" t="s">
        <v>39</v>
      </c>
      <c r="F104" s="43">
        <v>30</v>
      </c>
      <c r="G104" s="43">
        <v>2.2000000000000002</v>
      </c>
      <c r="H104" s="43">
        <v>0.9</v>
      </c>
      <c r="I104" s="43">
        <v>15.4</v>
      </c>
      <c r="J104" s="43">
        <v>78.599999999999994</v>
      </c>
      <c r="K104" s="52"/>
      <c r="L104" s="43"/>
    </row>
    <row r="105" spans="1:12" ht="14.5" x14ac:dyDescent="0.35">
      <c r="A105" s="23"/>
      <c r="B105" s="15"/>
      <c r="C105" s="11"/>
      <c r="D105" s="7" t="s">
        <v>31</v>
      </c>
      <c r="E105" s="42" t="s">
        <v>41</v>
      </c>
      <c r="F105" s="43">
        <v>40</v>
      </c>
      <c r="G105" s="43">
        <v>2.7</v>
      </c>
      <c r="H105" s="43">
        <v>0.4</v>
      </c>
      <c r="I105" s="43">
        <v>16.899999999999999</v>
      </c>
      <c r="J105" s="43">
        <v>81.599999999999994</v>
      </c>
      <c r="K105" s="52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4"/>
      <c r="B107" s="17"/>
      <c r="C107" s="8"/>
      <c r="D107" s="18" t="s">
        <v>32</v>
      </c>
      <c r="E107" s="9"/>
      <c r="F107" s="19">
        <v>900</v>
      </c>
      <c r="G107" s="19">
        <f>SUM(G99:G106)</f>
        <v>23.499999999999996</v>
      </c>
      <c r="H107" s="19">
        <f>SUM(H99:H106)</f>
        <v>42.86</v>
      </c>
      <c r="I107" s="19">
        <f>SUM(I99:I106)</f>
        <v>106.92000000000002</v>
      </c>
      <c r="J107" s="19">
        <f>SUM(J99:J106)</f>
        <v>914.7</v>
      </c>
      <c r="K107" s="25"/>
      <c r="L107" s="19">
        <f>SUM(L99:L106)</f>
        <v>0</v>
      </c>
    </row>
    <row r="108" spans="1:12" ht="15" thickBot="1" x14ac:dyDescent="0.3">
      <c r="A108" s="29">
        <f>A92</f>
        <v>2</v>
      </c>
      <c r="B108" s="30">
        <f>B92</f>
        <v>1</v>
      </c>
      <c r="C108" s="65" t="s">
        <v>4</v>
      </c>
      <c r="D108" s="66"/>
      <c r="E108" s="31"/>
      <c r="F108" s="32">
        <f>F98+F107</f>
        <v>1450</v>
      </c>
      <c r="G108" s="32">
        <f>G98+G107</f>
        <v>41.699999999999996</v>
      </c>
      <c r="H108" s="32">
        <f>H98+H107</f>
        <v>57.57</v>
      </c>
      <c r="I108" s="32">
        <f>I98+I107</f>
        <v>195.32000000000002</v>
      </c>
      <c r="J108" s="32">
        <f>J98+J107</f>
        <v>1476.1</v>
      </c>
      <c r="K108" s="32"/>
      <c r="L108" s="32">
        <f>L98+L107</f>
        <v>0</v>
      </c>
    </row>
    <row r="109" spans="1:12" ht="14.5" x14ac:dyDescent="0.35">
      <c r="A109" s="14">
        <v>2</v>
      </c>
      <c r="B109" s="15">
        <v>2</v>
      </c>
      <c r="C109" s="22" t="s">
        <v>20</v>
      </c>
      <c r="D109" s="5" t="s">
        <v>21</v>
      </c>
      <c r="E109" s="56" t="s">
        <v>90</v>
      </c>
      <c r="F109" s="55">
        <v>120</v>
      </c>
      <c r="G109" s="55">
        <v>10.9</v>
      </c>
      <c r="H109" s="55">
        <v>18.600000000000001</v>
      </c>
      <c r="I109" s="55">
        <v>2.1</v>
      </c>
      <c r="J109" s="55">
        <v>219.8</v>
      </c>
      <c r="K109" s="41">
        <v>214</v>
      </c>
      <c r="L109" s="40"/>
    </row>
    <row r="110" spans="1:12" ht="14.5" x14ac:dyDescent="0.35">
      <c r="A110" s="14"/>
      <c r="B110" s="15"/>
      <c r="C110" s="11"/>
      <c r="D110" s="7" t="s">
        <v>22</v>
      </c>
      <c r="E110" s="51" t="s">
        <v>91</v>
      </c>
      <c r="F110" s="50">
        <v>200</v>
      </c>
      <c r="G110" s="50">
        <v>0.2</v>
      </c>
      <c r="H110" s="50">
        <v>0</v>
      </c>
      <c r="I110" s="50">
        <v>14.9</v>
      </c>
      <c r="J110" s="50">
        <v>60.5</v>
      </c>
      <c r="K110" s="52">
        <v>430</v>
      </c>
      <c r="L110" s="43"/>
    </row>
    <row r="111" spans="1:12" ht="14.5" x14ac:dyDescent="0.35">
      <c r="A111" s="14"/>
      <c r="B111" s="15"/>
      <c r="C111" s="11"/>
      <c r="D111" s="7" t="s">
        <v>38</v>
      </c>
      <c r="E111" s="51" t="s">
        <v>92</v>
      </c>
      <c r="F111" s="50">
        <v>40</v>
      </c>
      <c r="G111" s="50">
        <v>1.1000000000000001</v>
      </c>
      <c r="H111" s="50">
        <v>1.3</v>
      </c>
      <c r="I111" s="50">
        <v>30.9</v>
      </c>
      <c r="J111" s="50">
        <v>141.6</v>
      </c>
      <c r="K111" s="52"/>
      <c r="L111" s="43"/>
    </row>
    <row r="112" spans="1:12" ht="14.5" x14ac:dyDescent="0.35">
      <c r="A112" s="14"/>
      <c r="B112" s="15"/>
      <c r="C112" s="11"/>
      <c r="D112" s="7" t="s">
        <v>30</v>
      </c>
      <c r="E112" s="42" t="s">
        <v>39</v>
      </c>
      <c r="F112" s="43">
        <v>30</v>
      </c>
      <c r="G112" s="43">
        <v>2.2000000000000002</v>
      </c>
      <c r="H112" s="43">
        <v>0.9</v>
      </c>
      <c r="I112" s="43">
        <v>15.4</v>
      </c>
      <c r="J112" s="43">
        <v>78.599999999999994</v>
      </c>
      <c r="K112" s="44"/>
      <c r="L112" s="43"/>
    </row>
    <row r="113" spans="1:12" ht="14.5" x14ac:dyDescent="0.35">
      <c r="A113" s="14"/>
      <c r="B113" s="15"/>
      <c r="C113" s="11"/>
      <c r="D113" s="61" t="s">
        <v>23</v>
      </c>
      <c r="E113" s="51"/>
      <c r="F113" s="50">
        <v>150</v>
      </c>
      <c r="G113" s="50">
        <v>0</v>
      </c>
      <c r="H113" s="50">
        <v>0</v>
      </c>
      <c r="I113" s="50">
        <v>0</v>
      </c>
      <c r="J113" s="50">
        <v>0</v>
      </c>
      <c r="K113" s="52"/>
      <c r="L113" s="43"/>
    </row>
    <row r="114" spans="1:12" ht="14.5" x14ac:dyDescent="0.35">
      <c r="A114" s="14"/>
      <c r="B114" s="15"/>
      <c r="C114" s="11"/>
      <c r="D114" s="60"/>
      <c r="E114" s="51"/>
      <c r="F114" s="50"/>
      <c r="G114" s="50"/>
      <c r="H114" s="50"/>
      <c r="I114" s="50"/>
      <c r="J114" s="50"/>
      <c r="K114" s="52"/>
      <c r="L114" s="43"/>
    </row>
    <row r="115" spans="1:12" ht="14.5" x14ac:dyDescent="0.35">
      <c r="A115" s="16"/>
      <c r="B115" s="17"/>
      <c r="C115" s="8"/>
      <c r="D115" s="18" t="s">
        <v>32</v>
      </c>
      <c r="E115" s="9"/>
      <c r="F115" s="19">
        <f>SUM(F109:F114)</f>
        <v>540</v>
      </c>
      <c r="G115" s="19">
        <f>SUM(G109:G114)</f>
        <v>14.399999999999999</v>
      </c>
      <c r="H115" s="19">
        <f>SUM(H109:H114)</f>
        <v>20.8</v>
      </c>
      <c r="I115" s="19">
        <f>SUM(I109:I114)</f>
        <v>63.3</v>
      </c>
      <c r="J115" s="19">
        <f>SUM(J109:J114)</f>
        <v>500.5</v>
      </c>
      <c r="K115" s="25"/>
      <c r="L115" s="19">
        <f>SUM(L109:L114)</f>
        <v>0</v>
      </c>
    </row>
    <row r="116" spans="1:12" ht="14.5" x14ac:dyDescent="0.35">
      <c r="A116" s="13">
        <f>A109</f>
        <v>2</v>
      </c>
      <c r="B116" s="13">
        <f>B109</f>
        <v>2</v>
      </c>
      <c r="C116" s="10" t="s">
        <v>24</v>
      </c>
      <c r="D116" s="7" t="s">
        <v>25</v>
      </c>
      <c r="E116" s="51" t="s">
        <v>113</v>
      </c>
      <c r="F116" s="50">
        <v>60</v>
      </c>
      <c r="G116" s="50">
        <v>0.6</v>
      </c>
      <c r="H116" s="50">
        <v>6.1</v>
      </c>
      <c r="I116" s="50">
        <v>2.6</v>
      </c>
      <c r="J116" s="50">
        <v>69.099999999999994</v>
      </c>
      <c r="K116" s="52">
        <v>22</v>
      </c>
      <c r="L116" s="43"/>
    </row>
    <row r="117" spans="1:12" ht="14.5" x14ac:dyDescent="0.35">
      <c r="A117" s="14"/>
      <c r="B117" s="15"/>
      <c r="C117" s="11"/>
      <c r="D117" s="7" t="s">
        <v>26</v>
      </c>
      <c r="E117" s="51" t="s">
        <v>93</v>
      </c>
      <c r="F117" s="50" t="s">
        <v>95</v>
      </c>
      <c r="G117" s="50">
        <v>1.8</v>
      </c>
      <c r="H117" s="50">
        <v>2.8</v>
      </c>
      <c r="I117" s="50">
        <v>8.3000000000000007</v>
      </c>
      <c r="J117" s="50">
        <v>68.7</v>
      </c>
      <c r="K117" s="52">
        <v>84</v>
      </c>
      <c r="L117" s="43"/>
    </row>
    <row r="118" spans="1:12" ht="14.5" x14ac:dyDescent="0.35">
      <c r="A118" s="14"/>
      <c r="B118" s="15"/>
      <c r="C118" s="11"/>
      <c r="D118" s="7" t="s">
        <v>27</v>
      </c>
      <c r="E118" s="51" t="s">
        <v>94</v>
      </c>
      <c r="F118" s="50">
        <v>230</v>
      </c>
      <c r="G118" s="50">
        <v>4.0999999999999996</v>
      </c>
      <c r="H118" s="50">
        <v>12.5</v>
      </c>
      <c r="I118" s="50">
        <v>40.9</v>
      </c>
      <c r="J118" s="50">
        <v>292.89999999999998</v>
      </c>
      <c r="K118" s="52">
        <v>311</v>
      </c>
      <c r="L118" s="43"/>
    </row>
    <row r="119" spans="1:12" ht="14.5" x14ac:dyDescent="0.35">
      <c r="A119" s="14"/>
      <c r="B119" s="15"/>
      <c r="C119" s="11"/>
      <c r="D119" s="7" t="s">
        <v>29</v>
      </c>
      <c r="E119" s="51" t="s">
        <v>59</v>
      </c>
      <c r="F119" s="50">
        <v>200</v>
      </c>
      <c r="G119" s="50">
        <v>0.1</v>
      </c>
      <c r="H119" s="50">
        <v>0.1</v>
      </c>
      <c r="I119" s="50">
        <v>25.6</v>
      </c>
      <c r="J119" s="50">
        <v>104.3</v>
      </c>
      <c r="K119" s="52">
        <v>438</v>
      </c>
      <c r="L119" s="43"/>
    </row>
    <row r="120" spans="1:12" ht="14.5" x14ac:dyDescent="0.35">
      <c r="A120" s="14"/>
      <c r="B120" s="15"/>
      <c r="C120" s="11"/>
      <c r="D120" s="7" t="s">
        <v>30</v>
      </c>
      <c r="E120" s="42" t="s">
        <v>39</v>
      </c>
      <c r="F120" s="43">
        <v>30</v>
      </c>
      <c r="G120" s="43">
        <v>2.2000000000000002</v>
      </c>
      <c r="H120" s="43">
        <v>0.9</v>
      </c>
      <c r="I120" s="43">
        <v>15.4</v>
      </c>
      <c r="J120" s="43">
        <v>78.599999999999994</v>
      </c>
      <c r="K120" s="52"/>
      <c r="L120" s="43"/>
    </row>
    <row r="121" spans="1:12" ht="14.5" x14ac:dyDescent="0.35">
      <c r="A121" s="14"/>
      <c r="B121" s="15"/>
      <c r="C121" s="11"/>
      <c r="D121" s="7" t="s">
        <v>31</v>
      </c>
      <c r="E121" s="42" t="s">
        <v>41</v>
      </c>
      <c r="F121" s="43">
        <v>40</v>
      </c>
      <c r="G121" s="43">
        <v>2.7</v>
      </c>
      <c r="H121" s="43">
        <v>0.4</v>
      </c>
      <c r="I121" s="43">
        <v>16.899999999999999</v>
      </c>
      <c r="J121" s="43">
        <v>81.599999999999994</v>
      </c>
      <c r="K121" s="44"/>
      <c r="L121" s="43"/>
    </row>
    <row r="122" spans="1:12" ht="14.5" x14ac:dyDescent="0.35">
      <c r="A122" s="14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16"/>
      <c r="B123" s="17"/>
      <c r="C123" s="8"/>
      <c r="D123" s="18" t="s">
        <v>32</v>
      </c>
      <c r="E123" s="9"/>
      <c r="F123" s="19">
        <v>820</v>
      </c>
      <c r="G123" s="19">
        <f>SUM(G116:G122)</f>
        <v>11.5</v>
      </c>
      <c r="H123" s="19">
        <f>SUM(H116:H122)</f>
        <v>22.799999999999997</v>
      </c>
      <c r="I123" s="19">
        <f>SUM(I116:I122)</f>
        <v>109.70000000000002</v>
      </c>
      <c r="J123" s="19">
        <f>SUM(J116:J122)</f>
        <v>695.2</v>
      </c>
      <c r="K123" s="25"/>
      <c r="L123" s="19">
        <f>SUM(L116:L122)</f>
        <v>0</v>
      </c>
    </row>
    <row r="124" spans="1:12" ht="15" thickBot="1" x14ac:dyDescent="0.3">
      <c r="A124" s="33">
        <f>A109</f>
        <v>2</v>
      </c>
      <c r="B124" s="33">
        <f>B109</f>
        <v>2</v>
      </c>
      <c r="C124" s="65" t="s">
        <v>4</v>
      </c>
      <c r="D124" s="66"/>
      <c r="E124" s="31"/>
      <c r="F124" s="32">
        <f>F115+F123</f>
        <v>1360</v>
      </c>
      <c r="G124" s="32">
        <f>G115+G123</f>
        <v>25.9</v>
      </c>
      <c r="H124" s="32">
        <f>H115+H123</f>
        <v>43.599999999999994</v>
      </c>
      <c r="I124" s="32">
        <f>I115+I123</f>
        <v>173</v>
      </c>
      <c r="J124" s="32">
        <f>J115+J123</f>
        <v>1195.7</v>
      </c>
      <c r="K124" s="32"/>
      <c r="L124" s="32">
        <f>L115+L123</f>
        <v>0</v>
      </c>
    </row>
    <row r="125" spans="1:12" ht="14.5" x14ac:dyDescent="0.35">
      <c r="A125" s="20">
        <v>2</v>
      </c>
      <c r="B125" s="21">
        <v>3</v>
      </c>
      <c r="C125" s="22" t="s">
        <v>20</v>
      </c>
      <c r="D125" s="5" t="s">
        <v>21</v>
      </c>
      <c r="E125" s="56" t="s">
        <v>96</v>
      </c>
      <c r="F125" s="55" t="s">
        <v>82</v>
      </c>
      <c r="G125" s="55">
        <v>7.8</v>
      </c>
      <c r="H125" s="55">
        <v>6.8</v>
      </c>
      <c r="I125" s="55">
        <v>36.799999999999997</v>
      </c>
      <c r="J125" s="55">
        <v>239.5</v>
      </c>
      <c r="K125" s="57">
        <v>184</v>
      </c>
      <c r="L125" s="40"/>
    </row>
    <row r="126" spans="1:12" ht="14.5" x14ac:dyDescent="0.35">
      <c r="A126" s="23"/>
      <c r="B126" s="15"/>
      <c r="C126" s="11"/>
      <c r="D126" s="7" t="s">
        <v>22</v>
      </c>
      <c r="E126" s="42" t="s">
        <v>68</v>
      </c>
      <c r="F126" s="43">
        <v>200</v>
      </c>
      <c r="G126" s="43">
        <v>2.2000000000000002</v>
      </c>
      <c r="H126" s="43">
        <v>1.2</v>
      </c>
      <c r="I126" s="43">
        <v>25.9</v>
      </c>
      <c r="J126" s="43">
        <v>123.5</v>
      </c>
      <c r="K126" s="44">
        <v>432</v>
      </c>
      <c r="L126" s="43"/>
    </row>
    <row r="127" spans="1:12" ht="15.75" customHeight="1" x14ac:dyDescent="0.35">
      <c r="A127" s="23"/>
      <c r="B127" s="15"/>
      <c r="C127" s="11"/>
      <c r="D127" s="7" t="s">
        <v>25</v>
      </c>
      <c r="E127" s="51" t="s">
        <v>69</v>
      </c>
      <c r="F127" s="43" t="s">
        <v>71</v>
      </c>
      <c r="G127" s="50">
        <v>7</v>
      </c>
      <c r="H127" s="50">
        <v>7</v>
      </c>
      <c r="I127" s="50">
        <v>15.4</v>
      </c>
      <c r="J127" s="50">
        <v>153.6</v>
      </c>
      <c r="K127" s="52">
        <v>3</v>
      </c>
      <c r="L127" s="43"/>
    </row>
    <row r="128" spans="1:12" ht="14.5" x14ac:dyDescent="0.35">
      <c r="A128" s="23"/>
      <c r="B128" s="15"/>
      <c r="C128" s="11"/>
      <c r="D128" s="61" t="s">
        <v>23</v>
      </c>
      <c r="E128" s="51"/>
      <c r="F128" s="50">
        <v>100</v>
      </c>
      <c r="G128" s="50">
        <v>0</v>
      </c>
      <c r="H128" s="50">
        <v>0</v>
      </c>
      <c r="I128" s="50">
        <v>0</v>
      </c>
      <c r="J128" s="50">
        <v>0</v>
      </c>
      <c r="K128" s="52"/>
      <c r="L128" s="43"/>
    </row>
    <row r="129" spans="1:12" ht="14.5" x14ac:dyDescent="0.35">
      <c r="A129" s="23"/>
      <c r="B129" s="15"/>
      <c r="C129" s="11"/>
      <c r="D129" s="7"/>
      <c r="E129" s="51"/>
      <c r="F129" s="50"/>
      <c r="G129" s="50"/>
      <c r="H129" s="50"/>
      <c r="I129" s="50"/>
      <c r="J129" s="50"/>
      <c r="K129" s="44"/>
      <c r="L129" s="43"/>
    </row>
    <row r="130" spans="1:12" ht="14.5" x14ac:dyDescent="0.35">
      <c r="A130" s="23"/>
      <c r="B130" s="15"/>
      <c r="C130" s="11"/>
      <c r="D130" s="7"/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24"/>
      <c r="B131" s="17"/>
      <c r="C131" s="8"/>
      <c r="D131" s="18" t="s">
        <v>32</v>
      </c>
      <c r="E131" s="9"/>
      <c r="F131" s="19">
        <v>555</v>
      </c>
      <c r="G131" s="19">
        <f>SUM(G125:G130)</f>
        <v>17</v>
      </c>
      <c r="H131" s="19">
        <f>SUM(H125:H130)</f>
        <v>15</v>
      </c>
      <c r="I131" s="19">
        <f>SUM(I125:I130)</f>
        <v>78.099999999999994</v>
      </c>
      <c r="J131" s="19">
        <f>SUM(J125:J130)</f>
        <v>516.6</v>
      </c>
      <c r="K131" s="25"/>
      <c r="L131" s="19">
        <f>SUM(L125:L130)</f>
        <v>0</v>
      </c>
    </row>
    <row r="132" spans="1:12" ht="14.5" x14ac:dyDescent="0.35">
      <c r="A132" s="26">
        <f>A125</f>
        <v>2</v>
      </c>
      <c r="B132" s="13">
        <f>B125</f>
        <v>3</v>
      </c>
      <c r="C132" s="10" t="s">
        <v>24</v>
      </c>
      <c r="D132" s="7" t="s">
        <v>25</v>
      </c>
      <c r="E132" s="51" t="s">
        <v>97</v>
      </c>
      <c r="F132" s="50">
        <v>90</v>
      </c>
      <c r="G132" s="50">
        <v>0.7</v>
      </c>
      <c r="H132" s="50">
        <v>9</v>
      </c>
      <c r="I132" s="50">
        <v>2.0499999999999998</v>
      </c>
      <c r="J132" s="50">
        <v>92.4</v>
      </c>
      <c r="K132" s="52">
        <v>19</v>
      </c>
      <c r="L132" s="43"/>
    </row>
    <row r="133" spans="1:12" ht="14.5" x14ac:dyDescent="0.35">
      <c r="A133" s="23"/>
      <c r="B133" s="15"/>
      <c r="C133" s="11"/>
      <c r="D133" s="7" t="s">
        <v>26</v>
      </c>
      <c r="E133" s="51" t="s">
        <v>98</v>
      </c>
      <c r="F133" s="50" t="s">
        <v>99</v>
      </c>
      <c r="G133" s="50">
        <v>5.6</v>
      </c>
      <c r="H133" s="50">
        <v>2.4</v>
      </c>
      <c r="I133" s="50">
        <v>18.3</v>
      </c>
      <c r="J133" s="50">
        <v>117.7</v>
      </c>
      <c r="K133" s="52">
        <v>99</v>
      </c>
      <c r="L133" s="43"/>
    </row>
    <row r="134" spans="1:12" ht="14.5" x14ac:dyDescent="0.35">
      <c r="A134" s="23"/>
      <c r="B134" s="15"/>
      <c r="C134" s="11"/>
      <c r="D134" s="7" t="s">
        <v>27</v>
      </c>
      <c r="E134" s="51" t="s">
        <v>88</v>
      </c>
      <c r="F134" s="50" t="s">
        <v>89</v>
      </c>
      <c r="G134" s="50">
        <v>11.9</v>
      </c>
      <c r="H134" s="50">
        <v>32.4</v>
      </c>
      <c r="I134" s="50">
        <v>5.5</v>
      </c>
      <c r="J134" s="50">
        <v>361.6</v>
      </c>
      <c r="K134" s="52">
        <v>259</v>
      </c>
      <c r="L134" s="43"/>
    </row>
    <row r="135" spans="1:12" ht="14.5" x14ac:dyDescent="0.35">
      <c r="A135" s="23"/>
      <c r="B135" s="15"/>
      <c r="C135" s="11"/>
      <c r="D135" s="7" t="s">
        <v>28</v>
      </c>
      <c r="E135" s="51" t="s">
        <v>84</v>
      </c>
      <c r="F135" s="50">
        <v>200</v>
      </c>
      <c r="G135" s="50">
        <v>11.3</v>
      </c>
      <c r="H135" s="50">
        <v>7</v>
      </c>
      <c r="I135" s="50">
        <v>51</v>
      </c>
      <c r="J135" s="50">
        <v>311.10000000000002</v>
      </c>
      <c r="K135" s="52">
        <v>323</v>
      </c>
      <c r="L135" s="43"/>
    </row>
    <row r="136" spans="1:12" ht="14.5" x14ac:dyDescent="0.35">
      <c r="A136" s="23"/>
      <c r="B136" s="15"/>
      <c r="C136" s="11"/>
      <c r="D136" s="7" t="s">
        <v>29</v>
      </c>
      <c r="E136" s="51" t="s">
        <v>40</v>
      </c>
      <c r="F136" s="50">
        <v>200</v>
      </c>
      <c r="G136" s="50">
        <v>0.7</v>
      </c>
      <c r="H136" s="50">
        <v>0.3</v>
      </c>
      <c r="I136" s="50">
        <v>28.7</v>
      </c>
      <c r="J136" s="50">
        <v>132.5</v>
      </c>
      <c r="K136" s="52">
        <v>441</v>
      </c>
      <c r="L136" s="43"/>
    </row>
    <row r="137" spans="1:12" ht="14.5" x14ac:dyDescent="0.35">
      <c r="A137" s="23"/>
      <c r="B137" s="15"/>
      <c r="C137" s="11"/>
      <c r="D137" s="7" t="s">
        <v>30</v>
      </c>
      <c r="E137" s="42" t="s">
        <v>39</v>
      </c>
      <c r="F137" s="43">
        <v>30</v>
      </c>
      <c r="G137" s="43">
        <v>2.2000000000000002</v>
      </c>
      <c r="H137" s="43">
        <v>0.9</v>
      </c>
      <c r="I137" s="43">
        <v>15.4</v>
      </c>
      <c r="J137" s="43">
        <v>78.599999999999994</v>
      </c>
      <c r="K137" s="52"/>
      <c r="L137" s="43"/>
    </row>
    <row r="138" spans="1:12" ht="14.5" x14ac:dyDescent="0.35">
      <c r="A138" s="23"/>
      <c r="B138" s="15"/>
      <c r="C138" s="11"/>
      <c r="D138" s="7" t="s">
        <v>31</v>
      </c>
      <c r="E138" s="42" t="s">
        <v>41</v>
      </c>
      <c r="F138" s="43">
        <v>40</v>
      </c>
      <c r="G138" s="43">
        <v>2.7</v>
      </c>
      <c r="H138" s="43">
        <v>0.4</v>
      </c>
      <c r="I138" s="43">
        <v>16.899999999999999</v>
      </c>
      <c r="J138" s="43">
        <v>81.599999999999994</v>
      </c>
      <c r="K138" s="52"/>
      <c r="L138" s="43"/>
    </row>
    <row r="139" spans="1:12" ht="14.5" x14ac:dyDescent="0.3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4.5" x14ac:dyDescent="0.35">
      <c r="A140" s="24"/>
      <c r="B140" s="17"/>
      <c r="C140" s="8"/>
      <c r="D140" s="18" t="s">
        <v>32</v>
      </c>
      <c r="E140" s="9"/>
      <c r="F140" s="19">
        <v>920</v>
      </c>
      <c r="G140" s="19">
        <f>SUM(G132:G139)</f>
        <v>35.1</v>
      </c>
      <c r="H140" s="19">
        <f>SUM(H132:H139)</f>
        <v>52.399999999999991</v>
      </c>
      <c r="I140" s="19">
        <f>SUM(I132:I139)</f>
        <v>137.85</v>
      </c>
      <c r="J140" s="19">
        <f>SUM(J132:J139)</f>
        <v>1175.5</v>
      </c>
      <c r="K140" s="25"/>
      <c r="L140" s="19">
        <f>SUM(L132:L139)</f>
        <v>0</v>
      </c>
    </row>
    <row r="141" spans="1:12" ht="15" thickBot="1" x14ac:dyDescent="0.3">
      <c r="A141" s="29">
        <f>A125</f>
        <v>2</v>
      </c>
      <c r="B141" s="30">
        <f>B125</f>
        <v>3</v>
      </c>
      <c r="C141" s="65" t="s">
        <v>4</v>
      </c>
      <c r="D141" s="66"/>
      <c r="E141" s="31"/>
      <c r="F141" s="32">
        <f>F131+F140</f>
        <v>1475</v>
      </c>
      <c r="G141" s="32">
        <f>G131+G140</f>
        <v>52.1</v>
      </c>
      <c r="H141" s="32">
        <f>H131+H140</f>
        <v>67.399999999999991</v>
      </c>
      <c r="I141" s="32">
        <f>I131+I140</f>
        <v>215.95</v>
      </c>
      <c r="J141" s="32">
        <f>J131+J140</f>
        <v>1692.1</v>
      </c>
      <c r="K141" s="32"/>
      <c r="L141" s="32">
        <f>L131+L140</f>
        <v>0</v>
      </c>
    </row>
    <row r="142" spans="1:12" ht="14.5" x14ac:dyDescent="0.35">
      <c r="A142" s="20">
        <v>2</v>
      </c>
      <c r="B142" s="21">
        <v>4</v>
      </c>
      <c r="C142" s="22" t="s">
        <v>20</v>
      </c>
      <c r="D142" s="5" t="s">
        <v>21</v>
      </c>
      <c r="E142" s="56" t="s">
        <v>100</v>
      </c>
      <c r="F142" s="55">
        <v>250</v>
      </c>
      <c r="G142" s="55">
        <v>6.8</v>
      </c>
      <c r="H142" s="55">
        <v>8.5</v>
      </c>
      <c r="I142" s="55">
        <v>30.3</v>
      </c>
      <c r="J142" s="55">
        <v>226.4</v>
      </c>
      <c r="K142" s="58">
        <v>190</v>
      </c>
      <c r="L142" s="40"/>
    </row>
    <row r="143" spans="1:12" ht="14.5" x14ac:dyDescent="0.35">
      <c r="A143" s="23"/>
      <c r="B143" s="15"/>
      <c r="C143" s="11"/>
      <c r="D143" s="7" t="s">
        <v>22</v>
      </c>
      <c r="E143" s="51" t="s">
        <v>62</v>
      </c>
      <c r="F143" s="50">
        <v>200</v>
      </c>
      <c r="G143" s="50">
        <v>0.2</v>
      </c>
      <c r="H143" s="50">
        <v>0</v>
      </c>
      <c r="I143" s="50">
        <v>14.9</v>
      </c>
      <c r="J143" s="50">
        <v>60.5</v>
      </c>
      <c r="K143" s="52"/>
      <c r="L143" s="43"/>
    </row>
    <row r="144" spans="1:12" ht="14.5" x14ac:dyDescent="0.35">
      <c r="A144" s="23"/>
      <c r="B144" s="15"/>
      <c r="C144" s="11"/>
      <c r="D144" s="7" t="s">
        <v>25</v>
      </c>
      <c r="E144" s="42" t="s">
        <v>39</v>
      </c>
      <c r="F144" s="43">
        <v>30</v>
      </c>
      <c r="G144" s="43">
        <v>2.2000000000000002</v>
      </c>
      <c r="H144" s="43">
        <v>0.9</v>
      </c>
      <c r="I144" s="43">
        <v>15.4</v>
      </c>
      <c r="J144" s="43">
        <v>78.599999999999994</v>
      </c>
      <c r="K144" s="52">
        <v>430</v>
      </c>
      <c r="L144" s="43"/>
    </row>
    <row r="145" spans="1:12" ht="14.5" x14ac:dyDescent="0.35">
      <c r="A145" s="23"/>
      <c r="B145" s="15"/>
      <c r="C145" s="11"/>
      <c r="D145" s="61" t="s">
        <v>23</v>
      </c>
      <c r="E145" s="51"/>
      <c r="F145" s="50">
        <v>100</v>
      </c>
      <c r="G145" s="50">
        <v>0</v>
      </c>
      <c r="H145" s="50">
        <v>0</v>
      </c>
      <c r="I145" s="50">
        <v>0</v>
      </c>
      <c r="J145" s="50">
        <v>0</v>
      </c>
      <c r="K145" s="52"/>
      <c r="L145" s="43"/>
    </row>
    <row r="146" spans="1:12" ht="14.5" x14ac:dyDescent="0.35">
      <c r="A146" s="23"/>
      <c r="B146" s="15"/>
      <c r="C146" s="11"/>
      <c r="D146" s="7"/>
      <c r="E146" s="51"/>
      <c r="F146" s="50"/>
      <c r="G146" s="50"/>
      <c r="H146" s="50"/>
      <c r="I146" s="50"/>
      <c r="J146" s="50"/>
      <c r="K146" s="52"/>
      <c r="L146" s="43"/>
    </row>
    <row r="147" spans="1:12" ht="14.5" x14ac:dyDescent="0.35">
      <c r="A147" s="23"/>
      <c r="B147" s="15"/>
      <c r="C147" s="11"/>
      <c r="D147" s="7"/>
      <c r="E147" s="51"/>
      <c r="F147" s="50"/>
      <c r="G147" s="50"/>
      <c r="H147" s="50"/>
      <c r="I147" s="50"/>
      <c r="J147" s="50"/>
      <c r="K147" s="52"/>
      <c r="L147" s="43"/>
    </row>
    <row r="148" spans="1:12" ht="14.5" x14ac:dyDescent="0.35">
      <c r="A148" s="24"/>
      <c r="B148" s="17"/>
      <c r="C148" s="8"/>
      <c r="D148" s="18" t="s">
        <v>32</v>
      </c>
      <c r="E148" s="9"/>
      <c r="F148" s="19">
        <f>SUM(F142:F147)</f>
        <v>580</v>
      </c>
      <c r="G148" s="19">
        <f>SUM(G142:G147)</f>
        <v>9.1999999999999993</v>
      </c>
      <c r="H148" s="19">
        <f>SUM(H142:H147)</f>
        <v>9.4</v>
      </c>
      <c r="I148" s="19">
        <f>SUM(I142:I147)</f>
        <v>60.6</v>
      </c>
      <c r="J148" s="19">
        <f>SUM(J142:J147)</f>
        <v>365.5</v>
      </c>
      <c r="K148" s="25"/>
      <c r="L148" s="19">
        <f>SUM(L142:L147)</f>
        <v>0</v>
      </c>
    </row>
    <row r="149" spans="1:12" ht="14.5" x14ac:dyDescent="0.35">
      <c r="A149" s="26">
        <f>A142</f>
        <v>2</v>
      </c>
      <c r="B149" s="13">
        <f>B142</f>
        <v>4</v>
      </c>
      <c r="C149" s="10" t="s">
        <v>24</v>
      </c>
      <c r="D149" s="7" t="s">
        <v>25</v>
      </c>
      <c r="E149" s="51" t="s">
        <v>49</v>
      </c>
      <c r="F149" s="50">
        <v>90</v>
      </c>
      <c r="G149" s="50">
        <v>1.6</v>
      </c>
      <c r="H149" s="50">
        <v>4.5</v>
      </c>
      <c r="I149" s="50">
        <v>12.4</v>
      </c>
      <c r="J149" s="50">
        <v>96.3</v>
      </c>
      <c r="K149" s="52" t="s">
        <v>66</v>
      </c>
      <c r="L149" s="43"/>
    </row>
    <row r="150" spans="1:12" ht="14.5" x14ac:dyDescent="0.35">
      <c r="A150" s="23"/>
      <c r="B150" s="15"/>
      <c r="C150" s="11"/>
      <c r="D150" s="7" t="s">
        <v>26</v>
      </c>
      <c r="E150" s="51" t="s">
        <v>101</v>
      </c>
      <c r="F150" s="50" t="s">
        <v>103</v>
      </c>
      <c r="G150" s="50">
        <v>2.2000000000000002</v>
      </c>
      <c r="H150" s="50">
        <v>6.5</v>
      </c>
      <c r="I150" s="50">
        <v>14</v>
      </c>
      <c r="J150" s="50">
        <v>127.9</v>
      </c>
      <c r="K150" s="52">
        <v>94</v>
      </c>
      <c r="L150" s="43"/>
    </row>
    <row r="151" spans="1:12" ht="14.5" x14ac:dyDescent="0.35">
      <c r="A151" s="23"/>
      <c r="B151" s="15"/>
      <c r="C151" s="11"/>
      <c r="D151" s="7" t="s">
        <v>27</v>
      </c>
      <c r="E151" s="51" t="s">
        <v>102</v>
      </c>
      <c r="F151" s="50">
        <v>200</v>
      </c>
      <c r="G151" s="50">
        <v>2.4</v>
      </c>
      <c r="H151" s="50">
        <v>5.6</v>
      </c>
      <c r="I151" s="50">
        <v>18.399999999999999</v>
      </c>
      <c r="J151" s="50">
        <v>133.9</v>
      </c>
      <c r="K151" s="52">
        <v>258</v>
      </c>
      <c r="L151" s="43"/>
    </row>
    <row r="152" spans="1:12" ht="14.5" x14ac:dyDescent="0.35">
      <c r="A152" s="23"/>
      <c r="B152" s="15"/>
      <c r="C152" s="11"/>
      <c r="D152" s="7" t="s">
        <v>29</v>
      </c>
      <c r="E152" s="51" t="s">
        <v>59</v>
      </c>
      <c r="F152" s="50">
        <v>200</v>
      </c>
      <c r="G152" s="50">
        <v>0.2</v>
      </c>
      <c r="H152" s="50">
        <v>0.2</v>
      </c>
      <c r="I152" s="50">
        <v>25.6</v>
      </c>
      <c r="J152" s="50">
        <v>104.3</v>
      </c>
      <c r="K152" s="52">
        <v>438</v>
      </c>
      <c r="L152" s="43"/>
    </row>
    <row r="153" spans="1:12" ht="14.5" x14ac:dyDescent="0.35">
      <c r="A153" s="23"/>
      <c r="B153" s="15"/>
      <c r="C153" s="11"/>
      <c r="D153" s="7" t="s">
        <v>30</v>
      </c>
      <c r="E153" s="42" t="s">
        <v>39</v>
      </c>
      <c r="F153" s="43">
        <v>30</v>
      </c>
      <c r="G153" s="43">
        <v>2.2000000000000002</v>
      </c>
      <c r="H153" s="43">
        <v>0.9</v>
      </c>
      <c r="I153" s="43">
        <v>15.4</v>
      </c>
      <c r="J153" s="43">
        <v>78.599999999999994</v>
      </c>
      <c r="K153" s="52"/>
      <c r="L153" s="43"/>
    </row>
    <row r="154" spans="1:12" ht="14.5" x14ac:dyDescent="0.35">
      <c r="A154" s="23"/>
      <c r="B154" s="15"/>
      <c r="C154" s="11"/>
      <c r="D154" s="7" t="s">
        <v>31</v>
      </c>
      <c r="E154" s="42" t="s">
        <v>41</v>
      </c>
      <c r="F154" s="43">
        <v>40</v>
      </c>
      <c r="G154" s="43">
        <v>2.7</v>
      </c>
      <c r="H154" s="43">
        <v>0.4</v>
      </c>
      <c r="I154" s="43">
        <v>16.899999999999999</v>
      </c>
      <c r="J154" s="43">
        <v>81.599999999999994</v>
      </c>
      <c r="K154" s="52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32</v>
      </c>
      <c r="E156" s="9"/>
      <c r="F156" s="19">
        <v>820</v>
      </c>
      <c r="G156" s="19">
        <f>SUM(G149:G155)</f>
        <v>11.3</v>
      </c>
      <c r="H156" s="19">
        <f>SUM(H149:H155)</f>
        <v>18.099999999999998</v>
      </c>
      <c r="I156" s="19">
        <f>SUM(I149:I155)</f>
        <v>102.70000000000002</v>
      </c>
      <c r="J156" s="19">
        <f>SUM(J149:J155)</f>
        <v>622.6</v>
      </c>
      <c r="K156" s="25"/>
      <c r="L156" s="19">
        <f>SUM(L149:L155)</f>
        <v>0</v>
      </c>
    </row>
    <row r="157" spans="1:12" ht="15" thickBot="1" x14ac:dyDescent="0.3">
      <c r="A157" s="29">
        <f>A142</f>
        <v>2</v>
      </c>
      <c r="B157" s="30">
        <f>B142</f>
        <v>4</v>
      </c>
      <c r="C157" s="65" t="s">
        <v>4</v>
      </c>
      <c r="D157" s="66"/>
      <c r="E157" s="31"/>
      <c r="F157" s="32">
        <f>F148+F156</f>
        <v>1400</v>
      </c>
      <c r="G157" s="32">
        <f>G148+G156</f>
        <v>20.5</v>
      </c>
      <c r="H157" s="32">
        <f>H148+H156</f>
        <v>27.5</v>
      </c>
      <c r="I157" s="32">
        <f>I148+I156</f>
        <v>163.30000000000001</v>
      </c>
      <c r="J157" s="32">
        <f>J148+J156</f>
        <v>988.1</v>
      </c>
      <c r="K157" s="32"/>
      <c r="L157" s="32">
        <f>L148+L156</f>
        <v>0</v>
      </c>
    </row>
    <row r="158" spans="1:12" ht="14.5" x14ac:dyDescent="0.35">
      <c r="A158" s="20">
        <v>2</v>
      </c>
      <c r="B158" s="21">
        <v>5</v>
      </c>
      <c r="C158" s="22" t="s">
        <v>20</v>
      </c>
      <c r="D158" s="5" t="s">
        <v>21</v>
      </c>
      <c r="E158" s="56" t="s">
        <v>104</v>
      </c>
      <c r="F158" s="55" t="s">
        <v>78</v>
      </c>
      <c r="G158" s="55">
        <v>20</v>
      </c>
      <c r="H158" s="55">
        <v>14.05</v>
      </c>
      <c r="I158" s="55">
        <v>32.5</v>
      </c>
      <c r="J158" s="55">
        <v>341.1</v>
      </c>
      <c r="K158" s="57">
        <v>224</v>
      </c>
      <c r="L158" s="40"/>
    </row>
    <row r="159" spans="1:12" ht="14.5" x14ac:dyDescent="0.35">
      <c r="A159" s="23"/>
      <c r="B159" s="15"/>
      <c r="C159" s="11"/>
      <c r="D159" s="7" t="s">
        <v>22</v>
      </c>
      <c r="E159" s="51" t="s">
        <v>48</v>
      </c>
      <c r="F159" s="50" t="s">
        <v>105</v>
      </c>
      <c r="G159" s="50">
        <v>0.2</v>
      </c>
      <c r="H159" s="50">
        <v>0</v>
      </c>
      <c r="I159" s="50">
        <v>10.199999999999999</v>
      </c>
      <c r="J159" s="50">
        <v>42.1</v>
      </c>
      <c r="K159" s="52"/>
      <c r="L159" s="43"/>
    </row>
    <row r="160" spans="1:12" ht="14.5" x14ac:dyDescent="0.35">
      <c r="A160" s="23"/>
      <c r="B160" s="15"/>
      <c r="C160" s="11"/>
      <c r="D160" s="7" t="s">
        <v>30</v>
      </c>
      <c r="E160" s="42" t="s">
        <v>39</v>
      </c>
      <c r="F160" s="43">
        <v>30</v>
      </c>
      <c r="G160" s="43">
        <v>2.2000000000000002</v>
      </c>
      <c r="H160" s="43">
        <v>0.9</v>
      </c>
      <c r="I160" s="43">
        <v>15.4</v>
      </c>
      <c r="J160" s="43">
        <v>78.599999999999994</v>
      </c>
      <c r="K160" s="52">
        <v>431</v>
      </c>
      <c r="L160" s="43"/>
    </row>
    <row r="161" spans="1:12" ht="14.5" x14ac:dyDescent="0.35">
      <c r="A161" s="23"/>
      <c r="B161" s="15"/>
      <c r="C161" s="11"/>
      <c r="D161" s="61" t="s">
        <v>23</v>
      </c>
      <c r="E161" s="51"/>
      <c r="F161" s="50">
        <v>100</v>
      </c>
      <c r="G161" s="50">
        <v>0</v>
      </c>
      <c r="H161" s="50">
        <v>0</v>
      </c>
      <c r="I161" s="50">
        <v>0</v>
      </c>
      <c r="J161" s="50">
        <v>0</v>
      </c>
      <c r="K161" s="52"/>
      <c r="L161" s="43"/>
    </row>
    <row r="162" spans="1:12" ht="14.5" x14ac:dyDescent="0.35">
      <c r="A162" s="23"/>
      <c r="B162" s="15"/>
      <c r="C162" s="11"/>
      <c r="D162" s="7"/>
      <c r="E162" s="51"/>
      <c r="F162" s="50"/>
      <c r="G162" s="50"/>
      <c r="H162" s="50"/>
      <c r="I162" s="50"/>
      <c r="J162" s="50"/>
      <c r="K162" s="52"/>
      <c r="L162" s="43"/>
    </row>
    <row r="163" spans="1:12" ht="14.5" x14ac:dyDescent="0.35">
      <c r="A163" s="23"/>
      <c r="B163" s="15"/>
      <c r="C163" s="11"/>
      <c r="D163" s="60"/>
      <c r="E163" s="51"/>
      <c r="F163" s="50"/>
      <c r="G163" s="50"/>
      <c r="H163" s="50"/>
      <c r="I163" s="50"/>
      <c r="J163" s="50"/>
      <c r="K163" s="44"/>
      <c r="L163" s="43"/>
    </row>
    <row r="164" spans="1:12" ht="15.75" customHeight="1" x14ac:dyDescent="0.35">
      <c r="A164" s="24"/>
      <c r="B164" s="17"/>
      <c r="C164" s="8"/>
      <c r="D164" s="18" t="s">
        <v>32</v>
      </c>
      <c r="E164" s="9"/>
      <c r="F164" s="19">
        <v>483</v>
      </c>
      <c r="G164" s="19">
        <f>SUM(G158:G163)</f>
        <v>22.4</v>
      </c>
      <c r="H164" s="19">
        <f>SUM(H158:H163)</f>
        <v>14.950000000000001</v>
      </c>
      <c r="I164" s="19">
        <f>SUM(I158:I163)</f>
        <v>58.1</v>
      </c>
      <c r="J164" s="19">
        <f>SUM(J158:J163)</f>
        <v>461.80000000000007</v>
      </c>
      <c r="K164" s="25"/>
      <c r="L164" s="19">
        <f>SUM(L158:L163)</f>
        <v>0</v>
      </c>
    </row>
    <row r="165" spans="1:12" ht="14.5" x14ac:dyDescent="0.35">
      <c r="A165" s="26">
        <f>A158</f>
        <v>2</v>
      </c>
      <c r="B165" s="13">
        <f>B158</f>
        <v>5</v>
      </c>
      <c r="C165" s="10" t="s">
        <v>24</v>
      </c>
      <c r="D165" s="7" t="s">
        <v>25</v>
      </c>
      <c r="E165" s="51" t="s">
        <v>55</v>
      </c>
      <c r="F165" s="50">
        <v>60</v>
      </c>
      <c r="G165" s="50">
        <v>0.5</v>
      </c>
      <c r="H165" s="50">
        <v>0.06</v>
      </c>
      <c r="I165" s="50">
        <v>1.5</v>
      </c>
      <c r="J165" s="50">
        <v>8.4</v>
      </c>
      <c r="K165" s="44"/>
      <c r="L165" s="43"/>
    </row>
    <row r="166" spans="1:12" ht="14.5" x14ac:dyDescent="0.35">
      <c r="A166" s="23"/>
      <c r="B166" s="15"/>
      <c r="C166" s="11"/>
      <c r="D166" s="7" t="s">
        <v>26</v>
      </c>
      <c r="E166" s="51" t="s">
        <v>106</v>
      </c>
      <c r="F166" s="50">
        <v>250</v>
      </c>
      <c r="G166" s="50">
        <v>2.4</v>
      </c>
      <c r="H166" s="50">
        <v>4.3</v>
      </c>
      <c r="I166" s="50">
        <v>15.2</v>
      </c>
      <c r="J166" s="50">
        <v>109.2</v>
      </c>
      <c r="K166" s="52">
        <v>105</v>
      </c>
      <c r="L166" s="43"/>
    </row>
    <row r="167" spans="1:12" ht="14.5" x14ac:dyDescent="0.35">
      <c r="A167" s="23"/>
      <c r="B167" s="15"/>
      <c r="C167" s="11"/>
      <c r="D167" s="7" t="s">
        <v>27</v>
      </c>
      <c r="E167" s="51" t="s">
        <v>107</v>
      </c>
      <c r="F167" s="50">
        <v>70</v>
      </c>
      <c r="G167" s="50">
        <v>13.8</v>
      </c>
      <c r="H167" s="50">
        <v>15</v>
      </c>
      <c r="I167" s="50">
        <v>6</v>
      </c>
      <c r="J167" s="50">
        <v>214.4</v>
      </c>
      <c r="K167" s="52">
        <v>290</v>
      </c>
      <c r="L167" s="43"/>
    </row>
    <row r="168" spans="1:12" ht="14.5" x14ac:dyDescent="0.35">
      <c r="A168" s="23"/>
      <c r="B168" s="15"/>
      <c r="C168" s="11"/>
      <c r="D168" s="7" t="s">
        <v>74</v>
      </c>
      <c r="E168" s="51" t="s">
        <v>108</v>
      </c>
      <c r="F168" s="50">
        <v>30</v>
      </c>
      <c r="G168" s="50">
        <v>0.3</v>
      </c>
      <c r="H168" s="50">
        <v>1.5</v>
      </c>
      <c r="I168" s="50">
        <v>1.3</v>
      </c>
      <c r="J168" s="50">
        <v>19.2</v>
      </c>
      <c r="K168" s="52">
        <v>360</v>
      </c>
      <c r="L168" s="43"/>
    </row>
    <row r="169" spans="1:12" ht="14.5" x14ac:dyDescent="0.35">
      <c r="A169" s="23"/>
      <c r="B169" s="15"/>
      <c r="C169" s="11"/>
      <c r="D169" s="7" t="s">
        <v>28</v>
      </c>
      <c r="E169" s="51" t="s">
        <v>109</v>
      </c>
      <c r="F169" s="50">
        <v>200</v>
      </c>
      <c r="G169" s="50">
        <v>3.8</v>
      </c>
      <c r="H169" s="50">
        <v>4.8</v>
      </c>
      <c r="I169" s="50">
        <v>31.04</v>
      </c>
      <c r="J169" s="50">
        <v>182.8</v>
      </c>
      <c r="K169" s="52">
        <v>125</v>
      </c>
      <c r="L169" s="43"/>
    </row>
    <row r="170" spans="1:12" ht="14.5" x14ac:dyDescent="0.35">
      <c r="A170" s="23"/>
      <c r="B170" s="15"/>
      <c r="C170" s="11"/>
      <c r="D170" s="7" t="s">
        <v>29</v>
      </c>
      <c r="E170" s="51" t="s">
        <v>110</v>
      </c>
      <c r="F170" s="50">
        <v>200</v>
      </c>
      <c r="G170" s="50">
        <v>0.1</v>
      </c>
      <c r="H170" s="50">
        <v>0.02</v>
      </c>
      <c r="I170" s="50">
        <v>23.7</v>
      </c>
      <c r="J170" s="50">
        <v>98.2</v>
      </c>
      <c r="K170" s="52">
        <v>436</v>
      </c>
      <c r="L170" s="43"/>
    </row>
    <row r="171" spans="1:12" ht="14.5" x14ac:dyDescent="0.35">
      <c r="A171" s="23"/>
      <c r="B171" s="15"/>
      <c r="C171" s="11"/>
      <c r="D171" s="7" t="s">
        <v>30</v>
      </c>
      <c r="E171" s="42" t="s">
        <v>39</v>
      </c>
      <c r="F171" s="43">
        <v>30</v>
      </c>
      <c r="G171" s="43">
        <v>2.2000000000000002</v>
      </c>
      <c r="H171" s="43">
        <v>0.9</v>
      </c>
      <c r="I171" s="43">
        <v>15.4</v>
      </c>
      <c r="J171" s="43">
        <v>78.599999999999994</v>
      </c>
      <c r="K171" s="52"/>
      <c r="L171" s="43"/>
    </row>
    <row r="172" spans="1:12" ht="14.5" x14ac:dyDescent="0.35">
      <c r="A172" s="23"/>
      <c r="B172" s="15"/>
      <c r="C172" s="11"/>
      <c r="D172" s="7" t="s">
        <v>31</v>
      </c>
      <c r="E172" s="42" t="s">
        <v>41</v>
      </c>
      <c r="F172" s="43">
        <v>40</v>
      </c>
      <c r="G172" s="43">
        <v>2.7</v>
      </c>
      <c r="H172" s="43">
        <v>0.4</v>
      </c>
      <c r="I172" s="43">
        <v>16.899999999999999</v>
      </c>
      <c r="J172" s="43">
        <v>81.599999999999994</v>
      </c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4"/>
      <c r="B174" s="17"/>
      <c r="C174" s="8"/>
      <c r="D174" s="18" t="s">
        <v>32</v>
      </c>
      <c r="E174" s="9"/>
      <c r="F174" s="19">
        <f>SUM(F165:F173)</f>
        <v>880</v>
      </c>
      <c r="G174" s="19">
        <f t="shared" ref="G174:J174" si="8">SUM(G165:G173)</f>
        <v>25.8</v>
      </c>
      <c r="H174" s="19">
        <f t="shared" si="8"/>
        <v>26.979999999999997</v>
      </c>
      <c r="I174" s="19">
        <f t="shared" si="8"/>
        <v>111.03999999999999</v>
      </c>
      <c r="J174" s="19">
        <f t="shared" si="8"/>
        <v>792.40000000000009</v>
      </c>
      <c r="K174" s="25"/>
      <c r="L174" s="19">
        <f t="shared" ref="L174" si="9">SUM(L165:L173)</f>
        <v>0</v>
      </c>
    </row>
    <row r="175" spans="1:12" ht="15" thickBot="1" x14ac:dyDescent="0.3">
      <c r="A175" s="29">
        <f>A158</f>
        <v>2</v>
      </c>
      <c r="B175" s="30">
        <f>B158</f>
        <v>5</v>
      </c>
      <c r="C175" s="65" t="s">
        <v>4</v>
      </c>
      <c r="D175" s="66"/>
      <c r="E175" s="31"/>
      <c r="F175" s="32">
        <f>F164+F174</f>
        <v>1363</v>
      </c>
      <c r="G175" s="32">
        <f t="shared" ref="G175" si="10">G164+G174</f>
        <v>48.2</v>
      </c>
      <c r="H175" s="32">
        <f t="shared" ref="H175" si="11">H164+H174</f>
        <v>41.93</v>
      </c>
      <c r="I175" s="32">
        <f t="shared" ref="I175" si="12">I164+I174</f>
        <v>169.14</v>
      </c>
      <c r="J175" s="32">
        <f t="shared" ref="J175:L175" si="13">J164+J174</f>
        <v>1254.2000000000003</v>
      </c>
      <c r="K175" s="32"/>
      <c r="L175" s="32">
        <f t="shared" si="13"/>
        <v>0</v>
      </c>
    </row>
    <row r="176" spans="1:12" ht="13.5" thickBot="1" x14ac:dyDescent="0.3">
      <c r="A176" s="27"/>
      <c r="B176" s="28"/>
      <c r="C176" s="67" t="s">
        <v>5</v>
      </c>
      <c r="D176" s="67"/>
      <c r="E176" s="67"/>
      <c r="F176" s="34">
        <f>(F22+F39+F57+F73+F91+F108+F124+F141+F157+F175)/(IF(F22=0,0,1)+IF(F39=0,0,1)+IF(F57=0,0,1)+IF(F73=0,0,1)+IF(F91=0,0,1)+IF(F108=0,0,1)+IF(F124=0,0,1)+IF(F141=0,0,1)+IF(F157=0,0,1)+IF(F175=0,0,1))</f>
        <v>1391.3</v>
      </c>
      <c r="G176" s="34">
        <f>(G22+G39+G57+G73+G91+G108+G124+G141+G157+G175)/(IF(G22=0,0,1)+IF(G39=0,0,1)+IF(G57=0,0,1)+IF(G73=0,0,1)+IF(G91=0,0,1)+IF(G108=0,0,1)+IF(G124=0,0,1)+IF(G141=0,0,1)+IF(G157=0,0,1)+IF(G175=0,0,1))</f>
        <v>36.732999999999997</v>
      </c>
      <c r="H176" s="34">
        <f>(H22+H39+H57+H73+H91+H108+H124+H141+H157+H175)/(IF(H22=0,0,1)+IF(H39=0,0,1)+IF(H57=0,0,1)+IF(H73=0,0,1)+IF(H91=0,0,1)+IF(H108=0,0,1)+IF(H124=0,0,1)+IF(H141=0,0,1)+IF(H157=0,0,1)+IF(H175=0,0,1))</f>
        <v>44.884</v>
      </c>
      <c r="I176" s="34">
        <f>(I22+I39+I57+I73+I91+I108+I124+I141+I157+I175)/(IF(I22=0,0,1)+IF(I39=0,0,1)+IF(I57=0,0,1)+IF(I73=0,0,1)+IF(I91=0,0,1)+IF(I108=0,0,1)+IF(I124=0,0,1)+IF(I141=0,0,1)+IF(I157=0,0,1)+IF(I175=0,0,1))</f>
        <v>190.94099999999997</v>
      </c>
      <c r="J176" s="34">
        <f>(J22+J39+J57+J73+J91+J108+J124+J141+J157+J175)/(IF(J22=0,0,1)+IF(J39=0,0,1)+IF(J57=0,0,1)+IF(J73=0,0,1)+IF(J91=0,0,1)+IF(J108=0,0,1)+IF(J124=0,0,1)+IF(J141=0,0,1)+IF(J157=0,0,1)+IF(J175=0,0,1))</f>
        <v>1324.0600000000002</v>
      </c>
      <c r="K176" s="34"/>
      <c r="L176" s="34" t="e">
        <f>(L22+L39+L57+L73+L91+L108+L124+L141+L157+L175)/(IF(L22=0,0,1)+IF(L39=0,0,1)+IF(L57=0,0,1)+IF(L73=0,0,1)+IF(L91=0,0,1)+IF(L108=0,0,1)+IF(L124=0,0,1)+IF(L141=0,0,1)+IF(L157=0,0,1)+IF(L175=0,0,1))</f>
        <v>#DIV/0!</v>
      </c>
    </row>
  </sheetData>
  <mergeCells count="14">
    <mergeCell ref="C73:D73"/>
    <mergeCell ref="C91:D91"/>
    <mergeCell ref="C22:D22"/>
    <mergeCell ref="C176:E176"/>
    <mergeCell ref="C175:D175"/>
    <mergeCell ref="C108:D108"/>
    <mergeCell ref="C124:D124"/>
    <mergeCell ref="C141:D141"/>
    <mergeCell ref="C157:D157"/>
    <mergeCell ref="C1:E1"/>
    <mergeCell ref="H1:K1"/>
    <mergeCell ref="H2:K2"/>
    <mergeCell ref="C39:D39"/>
    <mergeCell ref="C57:D57"/>
  </mergeCells>
  <phoneticPr fontId="1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2025-06-09T08:24:54Z</cp:lastPrinted>
  <dcterms:created xsi:type="dcterms:W3CDTF">2022-05-16T14:23:56Z</dcterms:created>
  <dcterms:modified xsi:type="dcterms:W3CDTF">2025-06-09T10:53:31Z</dcterms:modified>
</cp:coreProperties>
</file>