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питание 2025\"/>
    </mc:Choice>
  </mc:AlternateContent>
  <bookViews>
    <workbookView xWindow="0" yWindow="0" windowWidth="19200" windowHeight="73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5" i="1" l="1"/>
  <c r="L189" i="1" l="1"/>
  <c r="L179" i="1"/>
  <c r="L190" i="1" s="1"/>
  <c r="L170" i="1"/>
  <c r="L160" i="1"/>
  <c r="L171" i="1" s="1"/>
  <c r="L151" i="1"/>
  <c r="L141" i="1"/>
  <c r="L133" i="1"/>
  <c r="L123" i="1"/>
  <c r="L114" i="1"/>
  <c r="L96" i="1"/>
  <c r="L86" i="1"/>
  <c r="L78" i="1"/>
  <c r="L68" i="1"/>
  <c r="L59" i="1"/>
  <c r="L49" i="1"/>
  <c r="L40" i="1"/>
  <c r="L30" i="1"/>
  <c r="L22" i="1"/>
  <c r="L12" i="1"/>
  <c r="A106" i="1"/>
  <c r="B190" i="1"/>
  <c r="A190" i="1"/>
  <c r="J189" i="1"/>
  <c r="I189" i="1"/>
  <c r="H189" i="1"/>
  <c r="G189" i="1"/>
  <c r="F189" i="1"/>
  <c r="B180" i="1"/>
  <c r="A180" i="1"/>
  <c r="J179" i="1"/>
  <c r="I179" i="1"/>
  <c r="H179" i="1"/>
  <c r="G179" i="1"/>
  <c r="F179" i="1"/>
  <c r="B171" i="1"/>
  <c r="A171" i="1"/>
  <c r="J170" i="1"/>
  <c r="I170" i="1"/>
  <c r="H170" i="1"/>
  <c r="G170" i="1"/>
  <c r="F170" i="1"/>
  <c r="B161" i="1"/>
  <c r="A161" i="1"/>
  <c r="J160" i="1"/>
  <c r="I160" i="1"/>
  <c r="H160" i="1"/>
  <c r="G160" i="1"/>
  <c r="F160" i="1"/>
  <c r="B152" i="1"/>
  <c r="A152" i="1"/>
  <c r="J151" i="1"/>
  <c r="I151" i="1"/>
  <c r="H151" i="1"/>
  <c r="G151" i="1"/>
  <c r="F151" i="1"/>
  <c r="B142" i="1"/>
  <c r="A142" i="1"/>
  <c r="J141" i="1"/>
  <c r="I141" i="1"/>
  <c r="H141" i="1"/>
  <c r="G141" i="1"/>
  <c r="F141" i="1"/>
  <c r="B134" i="1"/>
  <c r="A134" i="1"/>
  <c r="J133" i="1"/>
  <c r="I133" i="1"/>
  <c r="H133" i="1"/>
  <c r="G133" i="1"/>
  <c r="F133" i="1"/>
  <c r="B124" i="1"/>
  <c r="A124" i="1"/>
  <c r="J123" i="1"/>
  <c r="I123" i="1"/>
  <c r="H123" i="1"/>
  <c r="G123" i="1"/>
  <c r="F123" i="1"/>
  <c r="B115" i="1"/>
  <c r="A115" i="1"/>
  <c r="J114" i="1"/>
  <c r="I114" i="1"/>
  <c r="H114" i="1"/>
  <c r="G114" i="1"/>
  <c r="F114" i="1"/>
  <c r="B106" i="1"/>
  <c r="J105" i="1"/>
  <c r="I105" i="1"/>
  <c r="H105" i="1"/>
  <c r="G105" i="1"/>
  <c r="F105" i="1"/>
  <c r="B97" i="1"/>
  <c r="A97" i="1"/>
  <c r="J96" i="1"/>
  <c r="I96" i="1"/>
  <c r="H96" i="1"/>
  <c r="G96" i="1"/>
  <c r="F96" i="1"/>
  <c r="B87" i="1"/>
  <c r="A87" i="1"/>
  <c r="J86" i="1"/>
  <c r="I86" i="1"/>
  <c r="H86" i="1"/>
  <c r="G86" i="1"/>
  <c r="F86" i="1"/>
  <c r="B79" i="1"/>
  <c r="A79" i="1"/>
  <c r="J78" i="1"/>
  <c r="I78" i="1"/>
  <c r="H78" i="1"/>
  <c r="G78" i="1"/>
  <c r="F78" i="1"/>
  <c r="B69" i="1"/>
  <c r="A69" i="1"/>
  <c r="J68" i="1"/>
  <c r="I68" i="1"/>
  <c r="H68" i="1"/>
  <c r="G68" i="1"/>
  <c r="F68" i="1"/>
  <c r="B60" i="1"/>
  <c r="A60" i="1"/>
  <c r="J59" i="1"/>
  <c r="I59" i="1"/>
  <c r="H59" i="1"/>
  <c r="G59" i="1"/>
  <c r="F59" i="1"/>
  <c r="B50" i="1"/>
  <c r="A50" i="1"/>
  <c r="J49" i="1"/>
  <c r="I49" i="1"/>
  <c r="H49" i="1"/>
  <c r="G49" i="1"/>
  <c r="F49" i="1"/>
  <c r="B41" i="1"/>
  <c r="A41" i="1"/>
  <c r="J40" i="1"/>
  <c r="I40" i="1"/>
  <c r="H40" i="1"/>
  <c r="G40" i="1"/>
  <c r="F40" i="1"/>
  <c r="B31" i="1"/>
  <c r="A31" i="1"/>
  <c r="J30" i="1"/>
  <c r="I30" i="1"/>
  <c r="H30" i="1"/>
  <c r="G30" i="1"/>
  <c r="F30" i="1"/>
  <c r="B23" i="1"/>
  <c r="A23" i="1"/>
  <c r="B13" i="1"/>
  <c r="A13" i="1"/>
  <c r="G22" i="1"/>
  <c r="H22" i="1"/>
  <c r="I22" i="1"/>
  <c r="J22" i="1"/>
  <c r="F22" i="1"/>
  <c r="G12" i="1"/>
  <c r="H12" i="1"/>
  <c r="I12" i="1"/>
  <c r="J12" i="1"/>
  <c r="F12" i="1"/>
  <c r="L60" i="1" l="1"/>
  <c r="I152" i="1"/>
  <c r="G171" i="1"/>
  <c r="L97" i="1"/>
  <c r="L191" i="1" s="1"/>
  <c r="G134" i="1"/>
  <c r="I115" i="1"/>
  <c r="H134" i="1"/>
  <c r="H171" i="1"/>
  <c r="L23" i="1"/>
  <c r="L41" i="1"/>
  <c r="L79" i="1"/>
  <c r="G97" i="1"/>
  <c r="L115" i="1"/>
  <c r="L152" i="1"/>
  <c r="L134" i="1"/>
  <c r="H79" i="1"/>
  <c r="H97" i="1"/>
  <c r="I134" i="1"/>
  <c r="G152" i="1"/>
  <c r="I171" i="1"/>
  <c r="G190" i="1"/>
  <c r="G115" i="1"/>
  <c r="H190" i="1"/>
  <c r="I190" i="1"/>
  <c r="J190" i="1"/>
  <c r="J171" i="1"/>
  <c r="H152" i="1"/>
  <c r="J152" i="1"/>
  <c r="J134" i="1"/>
  <c r="H115" i="1"/>
  <c r="J115" i="1"/>
  <c r="I97" i="1"/>
  <c r="J97" i="1"/>
  <c r="F97" i="1"/>
  <c r="J79" i="1"/>
  <c r="F79" i="1"/>
  <c r="I79" i="1"/>
  <c r="G79" i="1"/>
  <c r="H60" i="1"/>
  <c r="I60" i="1"/>
  <c r="J60" i="1"/>
  <c r="F60" i="1"/>
  <c r="G60" i="1"/>
  <c r="J41" i="1"/>
  <c r="G41" i="1"/>
  <c r="H41" i="1"/>
  <c r="I41" i="1"/>
  <c r="F41" i="1"/>
  <c r="F115" i="1"/>
  <c r="F134" i="1"/>
  <c r="F152" i="1"/>
  <c r="F171" i="1"/>
  <c r="F190" i="1"/>
  <c r="I23" i="1"/>
  <c r="F23" i="1"/>
  <c r="J23" i="1"/>
  <c r="H23" i="1"/>
  <c r="G23" i="1"/>
  <c r="H191" i="1" l="1"/>
  <c r="G191" i="1"/>
  <c r="F191" i="1"/>
  <c r="I191" i="1"/>
  <c r="J191" i="1"/>
</calcChain>
</file>

<file path=xl/sharedStrings.xml><?xml version="1.0" encoding="utf-8"?>
<sst xmlns="http://schemas.openxmlformats.org/spreadsheetml/2006/main" count="353" uniqueCount="101">
  <si>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</si>
  <si>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</si>
  <si>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</si>
  <si>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</si>
  <si>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</si>
  <si>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</si>
  <si>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</si>
  <si>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</si>
  <si>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</si>
  <si>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</si>
  <si>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</si>
  <si>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</si>
  <si>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</si>
  <si>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</si>
  <si>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</si>
  <si>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</si>
  <si>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</si>
  <si>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</si>
  <si>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</si>
  <si>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</si>
  <si>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</si>
  <si>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</si>
  <si>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</si>
  <si>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</si>
  <si>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</si>
  <si>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</si>
  <si>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</si>
  <si>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</si>
  <si>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</si>
  <si>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</si>
  <si>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</si>
  <si>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</si>
  <si>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</si>
  <si>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</si>
  <si>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</si>
  <si>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</si>
  <si>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</si>
  <si>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</si>
  <si>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</si>
  <si>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с маслом сливочным</t>
  </si>
  <si>
    <t>сладкое</t>
  </si>
  <si>
    <t>Кондитерские изделия</t>
  </si>
  <si>
    <t>Чай с сахаром (на выбор)</t>
  </si>
  <si>
    <t>Батон обогащенный</t>
  </si>
  <si>
    <t>Молоко</t>
  </si>
  <si>
    <t>Суп картофельный с горохом</t>
  </si>
  <si>
    <t>Котлеты рубленные из мяса птицы (куры)</t>
  </si>
  <si>
    <t>Плов из птицы (на выбор)</t>
  </si>
  <si>
    <t>Напиток из плодов шиповника</t>
  </si>
  <si>
    <t>Хлеб ржано-пшеничный обог. микронутриентами</t>
  </si>
  <si>
    <t>Каша овсяная со сливочным маслом</t>
  </si>
  <si>
    <t>Чай с лимоном (на выбор)</t>
  </si>
  <si>
    <t>Фрукты свежие</t>
  </si>
  <si>
    <t>Борщ с капустой и картофелем со сметаной</t>
  </si>
  <si>
    <t>Тефтели рыбные (на выбор)</t>
  </si>
  <si>
    <t>Печень по-строгановски(на выбор)</t>
  </si>
  <si>
    <t>Каша пшенная молочная с маслом сливочным</t>
  </si>
  <si>
    <t>молоко</t>
  </si>
  <si>
    <t>Птица, тушенная в соусе(на выбор)</t>
  </si>
  <si>
    <t>Бефстроганов (на выбор)</t>
  </si>
  <si>
    <t>50/0/40</t>
  </si>
  <si>
    <t>Каша гречнева рассыпчатая</t>
  </si>
  <si>
    <t>Хлеб ржано-пшеничный обог. Микронутриентами</t>
  </si>
  <si>
    <t>Биточки мясные с соусом томатным (на выбор)</t>
  </si>
  <si>
    <t>Рис припущенный</t>
  </si>
  <si>
    <t>Каша молочная "Дружба"</t>
  </si>
  <si>
    <t>Какао с молоком (на выбор)</t>
  </si>
  <si>
    <t>Суп куриный с вермишелью, картофелем</t>
  </si>
  <si>
    <t>Макаронные изделия отварные</t>
  </si>
  <si>
    <t>Компот из смеси сухофруктов</t>
  </si>
  <si>
    <t>генеральный директор ООО"Максимус"</t>
  </si>
  <si>
    <t>Аскеров Г.Н.</t>
  </si>
  <si>
    <t xml:space="preserve">Суп молочный с макаронными изделиями </t>
  </si>
  <si>
    <t>Компот из свежих яблок</t>
  </si>
  <si>
    <t>342.1</t>
  </si>
  <si>
    <t>Картофельное пюре</t>
  </si>
  <si>
    <t>Щи из свежей капусты со сметаной</t>
  </si>
  <si>
    <t>Компот из свежих плодов</t>
  </si>
  <si>
    <t>Чай с сахаром и лимоном</t>
  </si>
  <si>
    <t>Котлеты рубленные из мяса птицы (куры) (на выбор)</t>
  </si>
  <si>
    <t>Макаронные изделия отварные с сыром</t>
  </si>
  <si>
    <t>Компот из изюма</t>
  </si>
  <si>
    <t>МБОУ "Пригородная  СОШ"</t>
  </si>
  <si>
    <t>Компот из смеси сухофруктов (на выбор)</t>
  </si>
  <si>
    <t>Салат из свёклы с маслом растительным</t>
  </si>
  <si>
    <t>Каша манная молочная с маслом сливочным</t>
  </si>
  <si>
    <t>Биточки мясные с соусом томатным</t>
  </si>
  <si>
    <t>Компот их свежих плодов</t>
  </si>
  <si>
    <t>Салат из квашеной капусты</t>
  </si>
  <si>
    <t>Рассольник ленинградский со сметаной</t>
  </si>
  <si>
    <t>Котлеты рыбные любительские</t>
  </si>
  <si>
    <t>Напиток из плодов шиповника(на выбор)</t>
  </si>
  <si>
    <t>Огурец солёный</t>
  </si>
  <si>
    <t>Суп картофельный с фасолью</t>
  </si>
  <si>
    <t>Рыба(филе) запечённая в молочном соусе</t>
  </si>
  <si>
    <t>Рыба,тушённая в томате с овощами</t>
  </si>
  <si>
    <t>Салат из моркови</t>
  </si>
  <si>
    <t>Рыба,запечённая с картофелем ро-русски(на выбор)</t>
  </si>
  <si>
    <t>Рыба(филе) запечённая в молочном соусе (на выбор)</t>
  </si>
  <si>
    <t>Биточки рыбные с молочным соусом (на выбор)</t>
  </si>
  <si>
    <t>Огурец солёный с луком и маслом раст.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</si>
</sst>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Protection="1">
      <protection locked="0"/>
    </xf>
    <xf numFmtId="0" fontId="0" fillId="5" borderId="2" xfId="0" applyFont="1" applyFill="1" applyBorder="1" applyProtection="1">
      <protection locked="0"/>
    </xf>
    <xf numFmtId="0" fontId="0" fillId="5" borderId="2" xfId="0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1"/>
  <sheetViews>
    <sheetView tabSelected="1" zoomScale="104" zoomScaleNormal="104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K161" sqref="K16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7</v>
      </c>
      <c r="C1" s="63" t="s">
        <v>82</v>
      </c>
      <c r="D1" s="64"/>
      <c r="E1" s="64"/>
      <c r="F1" s="12" t="s">
        <v>16</v>
      </c>
      <c r="G1" s="2" t="s">
        <v>17</v>
      </c>
      <c r="H1" s="65" t="s">
        <v>70</v>
      </c>
      <c r="I1" s="65"/>
      <c r="J1" s="65"/>
      <c r="K1" s="65"/>
    </row>
    <row r="2" spans="1:12" ht="18" customHeight="1" x14ac:dyDescent="0.2">
      <c r="A2" s="35" t="s">
        <v>6</v>
      </c>
      <c r="C2" s="2"/>
      <c r="G2" s="2" t="s">
        <v>18</v>
      </c>
      <c r="H2" s="65" t="s">
        <v>71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2</v>
      </c>
      <c r="J3" s="49">
        <v>2025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250</v>
      </c>
      <c r="G6" s="40">
        <v>7.3</v>
      </c>
      <c r="H6" s="40">
        <v>7.6</v>
      </c>
      <c r="I6" s="40">
        <v>47.4</v>
      </c>
      <c r="J6" s="40">
        <v>287.39999999999998</v>
      </c>
      <c r="K6" s="41">
        <v>184</v>
      </c>
      <c r="L6" s="40"/>
    </row>
    <row r="7" spans="1:12" ht="15" x14ac:dyDescent="0.25">
      <c r="A7" s="23"/>
      <c r="B7" s="15"/>
      <c r="C7" s="11"/>
      <c r="D7" s="60" t="s">
        <v>30</v>
      </c>
      <c r="E7" s="42" t="s">
        <v>83</v>
      </c>
      <c r="F7" s="43">
        <v>200</v>
      </c>
      <c r="G7" s="43">
        <v>3.8</v>
      </c>
      <c r="H7" s="43">
        <v>3</v>
      </c>
      <c r="I7" s="43">
        <v>24.5</v>
      </c>
      <c r="J7" s="43">
        <v>77.400000000000006</v>
      </c>
      <c r="K7" s="44">
        <v>349</v>
      </c>
      <c r="L7" s="59"/>
    </row>
    <row r="8" spans="1:12" ht="15" x14ac:dyDescent="0.25">
      <c r="A8" s="23"/>
      <c r="B8" s="15"/>
      <c r="C8" s="11"/>
      <c r="D8" s="60" t="s">
        <v>40</v>
      </c>
      <c r="E8" s="42" t="s">
        <v>41</v>
      </c>
      <c r="F8" s="43">
        <v>40</v>
      </c>
      <c r="G8" s="43">
        <v>3</v>
      </c>
      <c r="H8" s="43">
        <v>3.9</v>
      </c>
      <c r="I8" s="43">
        <v>29.8</v>
      </c>
      <c r="J8" s="43">
        <v>141.30000000000001</v>
      </c>
      <c r="K8" s="44"/>
      <c r="L8" s="43"/>
    </row>
    <row r="9" spans="1:12" ht="15" x14ac:dyDescent="0.25">
      <c r="A9" s="23"/>
      <c r="B9" s="15"/>
      <c r="C9" s="11"/>
      <c r="D9" s="62" t="s">
        <v>22</v>
      </c>
      <c r="E9" s="42" t="s">
        <v>42</v>
      </c>
      <c r="F9" s="43">
        <v>200</v>
      </c>
      <c r="G9" s="43">
        <v>60.5</v>
      </c>
      <c r="H9" s="43">
        <v>0.2</v>
      </c>
      <c r="I9" s="43">
        <v>0</v>
      </c>
      <c r="J9" s="43">
        <v>60.5</v>
      </c>
      <c r="K9" s="44">
        <v>430</v>
      </c>
      <c r="L9" s="43"/>
    </row>
    <row r="10" spans="1:12" ht="15" x14ac:dyDescent="0.25">
      <c r="A10" s="23"/>
      <c r="B10" s="15"/>
      <c r="C10" s="11"/>
      <c r="D10" s="62" t="s">
        <v>23</v>
      </c>
      <c r="E10" s="42" t="s">
        <v>43</v>
      </c>
      <c r="F10" s="43">
        <v>40</v>
      </c>
      <c r="G10" s="43">
        <v>3</v>
      </c>
      <c r="H10" s="43">
        <v>1.2</v>
      </c>
      <c r="I10" s="43">
        <v>20.6</v>
      </c>
      <c r="J10" s="43">
        <v>104.8</v>
      </c>
      <c r="K10" s="44"/>
      <c r="L10" s="43"/>
    </row>
    <row r="11" spans="1:12" ht="15" x14ac:dyDescent="0.25">
      <c r="A11" s="23"/>
      <c r="B11" s="15"/>
      <c r="C11" s="11"/>
      <c r="D11" s="60" t="s">
        <v>30</v>
      </c>
      <c r="E11" s="42" t="s">
        <v>44</v>
      </c>
      <c r="F11" s="43">
        <v>200</v>
      </c>
      <c r="G11" s="43">
        <v>5.8</v>
      </c>
      <c r="H11" s="43">
        <v>5</v>
      </c>
      <c r="I11" s="43">
        <v>9.6</v>
      </c>
      <c r="J11" s="43">
        <v>120</v>
      </c>
      <c r="K11" s="44"/>
      <c r="L11" s="43"/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930</v>
      </c>
      <c r="G12" s="19">
        <f>SUM(G6:G11)</f>
        <v>83.399999999999991</v>
      </c>
      <c r="H12" s="19">
        <f>SUM(H6:H11)</f>
        <v>20.9</v>
      </c>
      <c r="I12" s="19">
        <f>SUM(I6:I11)</f>
        <v>131.9</v>
      </c>
      <c r="J12" s="19">
        <f>SUM(J6:J11)</f>
        <v>791.39999999999986</v>
      </c>
      <c r="K12" s="25"/>
      <c r="L12" s="19">
        <f>SUM(L6:L11)</f>
        <v>0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 t="s">
        <v>84</v>
      </c>
      <c r="F13" s="43">
        <v>60</v>
      </c>
      <c r="G13" s="43">
        <v>1</v>
      </c>
      <c r="H13" s="43">
        <v>3.1</v>
      </c>
      <c r="I13" s="43">
        <v>0</v>
      </c>
      <c r="J13" s="43">
        <v>60.8</v>
      </c>
      <c r="K13" s="44"/>
      <c r="L13" s="43"/>
    </row>
    <row r="14" spans="1:12" ht="15" x14ac:dyDescent="0.25">
      <c r="A14" s="23"/>
      <c r="B14" s="15"/>
      <c r="C14" s="11"/>
      <c r="D14" s="7" t="s">
        <v>27</v>
      </c>
      <c r="E14" s="42" t="s">
        <v>45</v>
      </c>
      <c r="F14" s="43">
        <v>200</v>
      </c>
      <c r="G14" s="43">
        <v>5.0999999999999996</v>
      </c>
      <c r="H14" s="43">
        <v>5</v>
      </c>
      <c r="I14" s="43">
        <v>14.9</v>
      </c>
      <c r="J14" s="43">
        <v>123.6</v>
      </c>
      <c r="K14" s="44">
        <v>99</v>
      </c>
      <c r="L14" s="43"/>
    </row>
    <row r="15" spans="1:12" ht="15" x14ac:dyDescent="0.25">
      <c r="A15" s="23"/>
      <c r="B15" s="15"/>
      <c r="C15" s="11"/>
      <c r="D15" s="60" t="s">
        <v>28</v>
      </c>
      <c r="E15" s="42" t="s">
        <v>99</v>
      </c>
      <c r="F15" s="43">
        <v>50</v>
      </c>
      <c r="G15" s="43">
        <v>7.57</v>
      </c>
      <c r="H15" s="43">
        <v>7.17</v>
      </c>
      <c r="I15" s="43">
        <v>11.05</v>
      </c>
      <c r="J15" s="43">
        <v>139.30000000000001</v>
      </c>
      <c r="K15" s="44">
        <v>239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50</v>
      </c>
      <c r="G16" s="43">
        <v>9</v>
      </c>
      <c r="H16" s="43">
        <v>12.8</v>
      </c>
      <c r="I16" s="43">
        <v>11.1</v>
      </c>
      <c r="J16" s="43">
        <v>199.2</v>
      </c>
      <c r="K16" s="44">
        <v>294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68</v>
      </c>
      <c r="F17" s="43">
        <v>150</v>
      </c>
      <c r="G17" s="43">
        <v>5.3</v>
      </c>
      <c r="H17" s="43">
        <v>4.7</v>
      </c>
      <c r="I17" s="43">
        <v>34.299999999999997</v>
      </c>
      <c r="J17" s="43">
        <v>200.9</v>
      </c>
      <c r="K17" s="44">
        <v>309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0.7</v>
      </c>
      <c r="H18" s="43">
        <v>0.3</v>
      </c>
      <c r="I18" s="43">
        <v>28.8</v>
      </c>
      <c r="J18" s="43">
        <v>132.5</v>
      </c>
      <c r="K18" s="44">
        <v>388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20</v>
      </c>
      <c r="G19" s="43">
        <v>1.5</v>
      </c>
      <c r="H19" s="43">
        <v>0.6</v>
      </c>
      <c r="I19" s="43">
        <v>10.3</v>
      </c>
      <c r="J19" s="43">
        <v>52.4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49</v>
      </c>
      <c r="F20" s="43">
        <v>25</v>
      </c>
      <c r="G20" s="43">
        <v>1.7</v>
      </c>
      <c r="H20" s="43">
        <v>0.2</v>
      </c>
      <c r="I20" s="43">
        <v>10.6</v>
      </c>
      <c r="J20" s="43">
        <v>51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755</v>
      </c>
      <c r="G22" s="19">
        <f>SUM(G13:G21)</f>
        <v>31.87</v>
      </c>
      <c r="H22" s="19">
        <f>SUM(H13:H21)</f>
        <v>33.870000000000005</v>
      </c>
      <c r="I22" s="19">
        <f>SUM(I13:I21)</f>
        <v>121.04999999999998</v>
      </c>
      <c r="J22" s="19">
        <f>SUM(J13:J21)</f>
        <v>959.69999999999993</v>
      </c>
      <c r="K22" s="25"/>
      <c r="L22" s="19">
        <f>SUM(L13:L21)</f>
        <v>0</v>
      </c>
    </row>
    <row r="23" spans="1:12" ht="15.75" thickBot="1" x14ac:dyDescent="0.25">
      <c r="A23" s="29">
        <f>A6</f>
        <v>1</v>
      </c>
      <c r="B23" s="30">
        <f>B6</f>
        <v>1</v>
      </c>
      <c r="C23" s="66" t="s">
        <v>4</v>
      </c>
      <c r="D23" s="67"/>
      <c r="E23" s="31"/>
      <c r="F23" s="32">
        <f>F12+F22</f>
        <v>1685</v>
      </c>
      <c r="G23" s="32">
        <f>G12+G22</f>
        <v>115.27</v>
      </c>
      <c r="H23" s="32">
        <f>H12+H22</f>
        <v>54.77</v>
      </c>
      <c r="I23" s="32">
        <f>I12+I22</f>
        <v>252.95</v>
      </c>
      <c r="J23" s="32">
        <f>J12+J22</f>
        <v>1751.1</v>
      </c>
      <c r="K23" s="32"/>
      <c r="L23" s="32">
        <f>L12+L22</f>
        <v>0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 t="s">
        <v>85</v>
      </c>
      <c r="F24" s="40">
        <v>250</v>
      </c>
      <c r="G24" s="40">
        <v>10.1</v>
      </c>
      <c r="H24" s="40">
        <v>10.3</v>
      </c>
      <c r="I24" s="40">
        <v>40.9</v>
      </c>
      <c r="J24" s="40">
        <v>272.2</v>
      </c>
      <c r="K24" s="41">
        <v>184</v>
      </c>
      <c r="L24" s="40"/>
    </row>
    <row r="25" spans="1:12" ht="15" x14ac:dyDescent="0.25">
      <c r="A25" s="14"/>
      <c r="B25" s="15"/>
      <c r="C25" s="11"/>
      <c r="D25" s="7" t="s">
        <v>22</v>
      </c>
      <c r="E25" s="42" t="s">
        <v>51</v>
      </c>
      <c r="F25" s="43">
        <v>200</v>
      </c>
      <c r="G25" s="43">
        <v>0.2</v>
      </c>
      <c r="H25" s="43">
        <v>0</v>
      </c>
      <c r="I25" s="43">
        <v>15</v>
      </c>
      <c r="J25" s="43">
        <v>61.6</v>
      </c>
      <c r="K25" s="44">
        <v>377</v>
      </c>
      <c r="L25" s="43"/>
    </row>
    <row r="26" spans="1:12" ht="15" x14ac:dyDescent="0.25">
      <c r="A26" s="14"/>
      <c r="B26" s="15"/>
      <c r="C26" s="11"/>
      <c r="D26" s="60" t="s">
        <v>30</v>
      </c>
      <c r="E26" s="42" t="s">
        <v>91</v>
      </c>
      <c r="F26" s="43">
        <v>200</v>
      </c>
      <c r="G26" s="43">
        <v>3.8</v>
      </c>
      <c r="H26" s="43">
        <v>3</v>
      </c>
      <c r="I26" s="43">
        <v>24.5</v>
      </c>
      <c r="J26" s="43">
        <v>132.5</v>
      </c>
      <c r="K26" s="44">
        <v>388</v>
      </c>
      <c r="L26" s="43"/>
    </row>
    <row r="27" spans="1:12" ht="15" x14ac:dyDescent="0.25">
      <c r="A27" s="14"/>
      <c r="B27" s="15"/>
      <c r="C27" s="11"/>
      <c r="D27" s="60" t="s">
        <v>23</v>
      </c>
      <c r="E27" s="42" t="s">
        <v>43</v>
      </c>
      <c r="F27" s="43">
        <v>40</v>
      </c>
      <c r="G27" s="43">
        <v>3</v>
      </c>
      <c r="H27" s="43">
        <v>1.2</v>
      </c>
      <c r="I27" s="43">
        <v>20.6</v>
      </c>
      <c r="J27" s="43">
        <v>104.8</v>
      </c>
      <c r="K27" s="44"/>
      <c r="L27" s="43"/>
    </row>
    <row r="28" spans="1:12" ht="15" x14ac:dyDescent="0.25">
      <c r="A28" s="14"/>
      <c r="B28" s="15"/>
      <c r="C28" s="11"/>
      <c r="D28" s="60" t="s">
        <v>24</v>
      </c>
      <c r="E28" s="42" t="s">
        <v>52</v>
      </c>
      <c r="F28" s="43">
        <v>100</v>
      </c>
      <c r="G28" s="50">
        <v>0.4</v>
      </c>
      <c r="H28" s="50">
        <v>0.4</v>
      </c>
      <c r="I28" s="50">
        <v>9.9</v>
      </c>
      <c r="J28" s="43">
        <v>44.6</v>
      </c>
      <c r="K28" s="44">
        <v>338</v>
      </c>
      <c r="L28" s="43"/>
    </row>
    <row r="29" spans="1:12" ht="15" x14ac:dyDescent="0.25">
      <c r="A29" s="14"/>
      <c r="B29" s="15"/>
      <c r="C29" s="11"/>
      <c r="D29" s="60" t="s">
        <v>30</v>
      </c>
      <c r="E29" s="42" t="s">
        <v>44</v>
      </c>
      <c r="F29" s="43">
        <v>200</v>
      </c>
      <c r="G29" s="43">
        <v>5.8</v>
      </c>
      <c r="H29" s="43">
        <v>5</v>
      </c>
      <c r="I29" s="43">
        <v>9.6</v>
      </c>
      <c r="J29" s="43">
        <v>120</v>
      </c>
      <c r="K29" s="44"/>
      <c r="L29" s="43"/>
    </row>
    <row r="30" spans="1:12" ht="15" x14ac:dyDescent="0.25">
      <c r="A30" s="16"/>
      <c r="B30" s="17"/>
      <c r="C30" s="8"/>
      <c r="D30" s="18" t="s">
        <v>33</v>
      </c>
      <c r="E30" s="9"/>
      <c r="F30" s="19">
        <f>SUM(F24:F29)</f>
        <v>990</v>
      </c>
      <c r="G30" s="19">
        <f>SUM(G24:G29)</f>
        <v>23.299999999999997</v>
      </c>
      <c r="H30" s="19">
        <f>SUM(H24:H29)</f>
        <v>19.899999999999999</v>
      </c>
      <c r="I30" s="19">
        <f>SUM(I24:I29)</f>
        <v>120.5</v>
      </c>
      <c r="J30" s="19">
        <f>SUM(J24:J29)</f>
        <v>735.7</v>
      </c>
      <c r="K30" s="25"/>
      <c r="L30" s="19">
        <f>SUM(L24:L29)</f>
        <v>0</v>
      </c>
    </row>
    <row r="31" spans="1:12" ht="15" x14ac:dyDescent="0.25">
      <c r="A31" s="13">
        <f>A24</f>
        <v>1</v>
      </c>
      <c r="B31" s="13">
        <f>B24</f>
        <v>2</v>
      </c>
      <c r="C31" s="10" t="s">
        <v>25</v>
      </c>
      <c r="D31" s="7" t="s">
        <v>26</v>
      </c>
      <c r="E31" s="51" t="s">
        <v>92</v>
      </c>
      <c r="F31" s="50">
        <v>60</v>
      </c>
      <c r="G31" s="50">
        <v>0.5</v>
      </c>
      <c r="H31" s="50">
        <v>0.1</v>
      </c>
      <c r="I31" s="50">
        <v>1.5</v>
      </c>
      <c r="J31" s="50">
        <v>7.8</v>
      </c>
      <c r="K31" s="52"/>
      <c r="L31" s="43"/>
    </row>
    <row r="32" spans="1:12" ht="15" x14ac:dyDescent="0.25">
      <c r="A32" s="14"/>
      <c r="B32" s="15"/>
      <c r="C32" s="11"/>
      <c r="D32" s="7" t="s">
        <v>27</v>
      </c>
      <c r="E32" s="51" t="s">
        <v>53</v>
      </c>
      <c r="F32" s="50">
        <v>200</v>
      </c>
      <c r="G32" s="50">
        <v>2.2999999999999998</v>
      </c>
      <c r="H32" s="50">
        <v>5.4</v>
      </c>
      <c r="I32" s="50">
        <v>10.6</v>
      </c>
      <c r="J32" s="50">
        <v>101.4</v>
      </c>
      <c r="K32" s="52">
        <v>82</v>
      </c>
      <c r="L32" s="43"/>
    </row>
    <row r="33" spans="1:12" ht="15" x14ac:dyDescent="0.25">
      <c r="A33" s="14"/>
      <c r="B33" s="15"/>
      <c r="C33" s="11"/>
      <c r="D33" s="7" t="s">
        <v>28</v>
      </c>
      <c r="E33" s="51" t="s">
        <v>54</v>
      </c>
      <c r="F33" s="50">
        <v>50</v>
      </c>
      <c r="G33" s="50">
        <v>7.2</v>
      </c>
      <c r="H33" s="50">
        <v>7.4</v>
      </c>
      <c r="I33" s="50">
        <v>10.7</v>
      </c>
      <c r="J33" s="50">
        <v>142.1</v>
      </c>
      <c r="K33" s="52">
        <v>239</v>
      </c>
      <c r="L33" s="43"/>
    </row>
    <row r="34" spans="1:12" ht="15" x14ac:dyDescent="0.25">
      <c r="A34" s="14"/>
      <c r="B34" s="15"/>
      <c r="C34" s="11"/>
      <c r="D34" s="7" t="s">
        <v>28</v>
      </c>
      <c r="E34" s="51" t="s">
        <v>86</v>
      </c>
      <c r="F34" s="50">
        <v>90</v>
      </c>
      <c r="G34" s="50">
        <v>13.4</v>
      </c>
      <c r="H34" s="50">
        <v>9.6</v>
      </c>
      <c r="I34" s="50">
        <v>5.9</v>
      </c>
      <c r="J34" s="50">
        <v>278.89999999999998</v>
      </c>
      <c r="K34" s="52">
        <v>283</v>
      </c>
      <c r="L34" s="43"/>
    </row>
    <row r="35" spans="1:12" ht="15" x14ac:dyDescent="0.25">
      <c r="A35" s="14"/>
      <c r="B35" s="15"/>
      <c r="C35" s="11"/>
      <c r="D35" s="7" t="s">
        <v>29</v>
      </c>
      <c r="E35" s="42" t="s">
        <v>75</v>
      </c>
      <c r="F35" s="50">
        <v>90</v>
      </c>
      <c r="G35" s="50">
        <v>3.2</v>
      </c>
      <c r="H35" s="50">
        <v>5.0999999999999996</v>
      </c>
      <c r="I35" s="50">
        <v>22</v>
      </c>
      <c r="J35" s="50">
        <v>146.69999999999999</v>
      </c>
      <c r="K35" s="52">
        <v>128</v>
      </c>
      <c r="L35" s="43"/>
    </row>
    <row r="36" spans="1:12" ht="15" x14ac:dyDescent="0.25">
      <c r="A36" s="14"/>
      <c r="B36" s="15"/>
      <c r="C36" s="11"/>
      <c r="D36" s="7" t="s">
        <v>30</v>
      </c>
      <c r="E36" s="42" t="s">
        <v>87</v>
      </c>
      <c r="F36" s="50">
        <v>200</v>
      </c>
      <c r="G36" s="50">
        <v>0.2</v>
      </c>
      <c r="H36" s="50">
        <v>0.2</v>
      </c>
      <c r="I36" s="50">
        <v>27.1</v>
      </c>
      <c r="J36" s="50">
        <v>111.1</v>
      </c>
      <c r="K36" s="52">
        <v>394</v>
      </c>
      <c r="L36" s="43"/>
    </row>
    <row r="37" spans="1:12" ht="15" x14ac:dyDescent="0.25">
      <c r="A37" s="14"/>
      <c r="B37" s="15"/>
      <c r="C37" s="11"/>
      <c r="D37" s="7" t="s">
        <v>31</v>
      </c>
      <c r="E37" s="42" t="s">
        <v>43</v>
      </c>
      <c r="F37" s="43">
        <v>20</v>
      </c>
      <c r="G37" s="43">
        <v>1.5</v>
      </c>
      <c r="H37" s="43">
        <v>0.6</v>
      </c>
      <c r="I37" s="43">
        <v>10.3</v>
      </c>
      <c r="J37" s="43">
        <v>52.4</v>
      </c>
      <c r="K37" s="52"/>
      <c r="L37" s="43"/>
    </row>
    <row r="38" spans="1:12" ht="15" x14ac:dyDescent="0.25">
      <c r="A38" s="14"/>
      <c r="B38" s="15"/>
      <c r="C38" s="11"/>
      <c r="D38" s="7" t="s">
        <v>32</v>
      </c>
      <c r="E38" s="42" t="s">
        <v>49</v>
      </c>
      <c r="F38" s="43">
        <v>25</v>
      </c>
      <c r="G38" s="43">
        <v>1.7</v>
      </c>
      <c r="H38" s="43">
        <v>0.2</v>
      </c>
      <c r="I38" s="43">
        <v>10.6</v>
      </c>
      <c r="J38" s="43">
        <v>51</v>
      </c>
      <c r="K38" s="52"/>
      <c r="L38" s="43"/>
    </row>
    <row r="39" spans="1:12" ht="15" x14ac:dyDescent="0.25">
      <c r="A39" s="14"/>
      <c r="B39" s="15"/>
      <c r="C39" s="11"/>
      <c r="D39" s="6"/>
      <c r="E39" s="42"/>
      <c r="F39" s="50"/>
      <c r="G39" s="43"/>
      <c r="H39" s="43"/>
      <c r="I39" s="43"/>
      <c r="J39" s="43"/>
      <c r="K39" s="44"/>
      <c r="L39" s="43"/>
    </row>
    <row r="40" spans="1:12" ht="15" x14ac:dyDescent="0.25">
      <c r="A40" s="16"/>
      <c r="B40" s="17"/>
      <c r="C40" s="8"/>
      <c r="D40" s="18" t="s">
        <v>33</v>
      </c>
      <c r="E40" s="9"/>
      <c r="F40" s="19">
        <f>SUM(F31:F39)</f>
        <v>735</v>
      </c>
      <c r="G40" s="19">
        <f t="shared" ref="G40" si="0">SUM(G31:G39)</f>
        <v>29.999999999999996</v>
      </c>
      <c r="H40" s="19">
        <f t="shared" ref="H40" si="1">SUM(H31:H39)</f>
        <v>28.6</v>
      </c>
      <c r="I40" s="19">
        <f t="shared" ref="I40" si="2">SUM(I31:I39)</f>
        <v>98.699999999999989</v>
      </c>
      <c r="J40" s="19">
        <f t="shared" ref="J40:L40" si="3">SUM(J31:J39)</f>
        <v>891.40000000000009</v>
      </c>
      <c r="K40" s="25"/>
      <c r="L40" s="19">
        <f t="shared" si="3"/>
        <v>0</v>
      </c>
    </row>
    <row r="41" spans="1:12" ht="15.75" customHeight="1" thickBot="1" x14ac:dyDescent="0.25">
      <c r="A41" s="33">
        <f>A24</f>
        <v>1</v>
      </c>
      <c r="B41" s="33">
        <f>B24</f>
        <v>2</v>
      </c>
      <c r="C41" s="66" t="s">
        <v>4</v>
      </c>
      <c r="D41" s="67"/>
      <c r="E41" s="31"/>
      <c r="F41" s="32">
        <f>F30+F40</f>
        <v>1725</v>
      </c>
      <c r="G41" s="32">
        <f t="shared" ref="G41" si="4">G30+G40</f>
        <v>53.3</v>
      </c>
      <c r="H41" s="32">
        <f t="shared" ref="H41" si="5">H30+H40</f>
        <v>48.5</v>
      </c>
      <c r="I41" s="32">
        <f t="shared" ref="I41" si="6">I30+I40</f>
        <v>219.2</v>
      </c>
      <c r="J41" s="32">
        <f t="shared" ref="J41:L41" si="7">J30+J40</f>
        <v>1627.1000000000001</v>
      </c>
      <c r="K41" s="32"/>
      <c r="L41" s="32">
        <f t="shared" si="7"/>
        <v>0</v>
      </c>
    </row>
    <row r="42" spans="1:12" ht="15" x14ac:dyDescent="0.25">
      <c r="A42" s="20">
        <v>1</v>
      </c>
      <c r="B42" s="21">
        <v>3</v>
      </c>
      <c r="C42" s="22" t="s">
        <v>20</v>
      </c>
      <c r="D42" s="5" t="s">
        <v>21</v>
      </c>
      <c r="E42" s="53" t="s">
        <v>56</v>
      </c>
      <c r="F42" s="54">
        <v>250</v>
      </c>
      <c r="G42" s="55">
        <v>10.5</v>
      </c>
      <c r="H42" s="55">
        <v>8.5</v>
      </c>
      <c r="I42" s="55">
        <v>53.4</v>
      </c>
      <c r="J42" s="55">
        <v>333.1</v>
      </c>
      <c r="K42" s="41">
        <v>189</v>
      </c>
      <c r="L42" s="40"/>
    </row>
    <row r="43" spans="1:12" ht="15" x14ac:dyDescent="0.25">
      <c r="A43" s="23"/>
      <c r="B43" s="15"/>
      <c r="C43" s="11"/>
      <c r="D43" s="7" t="s">
        <v>22</v>
      </c>
      <c r="E43" s="51" t="s">
        <v>42</v>
      </c>
      <c r="F43" s="50">
        <v>200</v>
      </c>
      <c r="G43" s="50">
        <v>0.2</v>
      </c>
      <c r="H43" s="50">
        <v>0</v>
      </c>
      <c r="I43" s="50">
        <v>15</v>
      </c>
      <c r="J43" s="50">
        <v>60.5</v>
      </c>
      <c r="K43" s="52">
        <v>430</v>
      </c>
      <c r="L43" s="43"/>
    </row>
    <row r="44" spans="1:12" ht="15" x14ac:dyDescent="0.25">
      <c r="A44" s="23"/>
      <c r="B44" s="15"/>
      <c r="C44" s="11"/>
      <c r="D44" s="60" t="s">
        <v>30</v>
      </c>
      <c r="E44" s="42" t="s">
        <v>83</v>
      </c>
      <c r="F44" s="43">
        <v>200</v>
      </c>
      <c r="G44" s="43">
        <v>3.8</v>
      </c>
      <c r="H44" s="43">
        <v>3</v>
      </c>
      <c r="I44" s="43">
        <v>24.5</v>
      </c>
      <c r="J44" s="43">
        <v>77.400000000000006</v>
      </c>
      <c r="K44" s="44">
        <v>402</v>
      </c>
      <c r="L44" s="43"/>
    </row>
    <row r="45" spans="1:12" ht="15" x14ac:dyDescent="0.25">
      <c r="A45" s="23"/>
      <c r="B45" s="15"/>
      <c r="C45" s="11"/>
      <c r="D45" s="62" t="s">
        <v>23</v>
      </c>
      <c r="E45" s="51" t="s">
        <v>43</v>
      </c>
      <c r="F45" s="50">
        <v>40</v>
      </c>
      <c r="G45" s="50">
        <v>3</v>
      </c>
      <c r="H45" s="50">
        <v>1.2</v>
      </c>
      <c r="I45" s="50">
        <v>20.6</v>
      </c>
      <c r="J45" s="50">
        <v>104.8</v>
      </c>
      <c r="K45" s="52"/>
      <c r="L45" s="43"/>
    </row>
    <row r="46" spans="1:12" ht="15" x14ac:dyDescent="0.25">
      <c r="A46" s="23"/>
      <c r="B46" s="15"/>
      <c r="C46" s="11"/>
      <c r="D46" s="62" t="s">
        <v>24</v>
      </c>
      <c r="E46" s="51" t="s">
        <v>52</v>
      </c>
      <c r="F46" s="50">
        <v>100</v>
      </c>
      <c r="G46" s="50">
        <v>0.4</v>
      </c>
      <c r="H46" s="50">
        <v>0.4</v>
      </c>
      <c r="I46" s="50">
        <v>9.9</v>
      </c>
      <c r="J46" s="50">
        <v>44.6</v>
      </c>
      <c r="K46" s="52">
        <v>338</v>
      </c>
      <c r="L46" s="43"/>
    </row>
    <row r="47" spans="1:12" ht="15" x14ac:dyDescent="0.25">
      <c r="A47" s="23"/>
      <c r="B47" s="15"/>
      <c r="C47" s="11"/>
      <c r="D47" s="60" t="s">
        <v>30</v>
      </c>
      <c r="E47" s="51" t="s">
        <v>57</v>
      </c>
      <c r="F47" s="50">
        <v>200</v>
      </c>
      <c r="G47" s="50">
        <v>5.8</v>
      </c>
      <c r="H47" s="50">
        <v>5</v>
      </c>
      <c r="I47" s="50">
        <v>9.6</v>
      </c>
      <c r="J47" s="50">
        <v>120</v>
      </c>
      <c r="K47" s="52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4"/>
      <c r="B49" s="17"/>
      <c r="C49" s="8"/>
      <c r="D49" s="18" t="s">
        <v>33</v>
      </c>
      <c r="E49" s="9"/>
      <c r="F49" s="19">
        <f>SUM(F42:F48)</f>
        <v>990</v>
      </c>
      <c r="G49" s="19">
        <f t="shared" ref="G49" si="8">SUM(G42:G48)</f>
        <v>23.7</v>
      </c>
      <c r="H49" s="19">
        <f t="shared" ref="H49" si="9">SUM(H42:H48)</f>
        <v>18.100000000000001</v>
      </c>
      <c r="I49" s="19">
        <f t="shared" ref="I49" si="10">SUM(I42:I48)</f>
        <v>133</v>
      </c>
      <c r="J49" s="19">
        <f t="shared" ref="J49:L49" si="11">SUM(J42:J48)</f>
        <v>740.4</v>
      </c>
      <c r="K49" s="25"/>
      <c r="L49" s="19">
        <f t="shared" si="11"/>
        <v>0</v>
      </c>
    </row>
    <row r="50" spans="1:12" ht="15" x14ac:dyDescent="0.25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51" t="s">
        <v>88</v>
      </c>
      <c r="F50" s="50">
        <v>100</v>
      </c>
      <c r="G50" s="50">
        <v>2.2999999999999998</v>
      </c>
      <c r="H50" s="50">
        <v>5.0999999999999996</v>
      </c>
      <c r="I50" s="50">
        <v>9.3000000000000007</v>
      </c>
      <c r="J50" s="50">
        <v>52.6</v>
      </c>
      <c r="K50" s="44">
        <v>40</v>
      </c>
      <c r="L50" s="43"/>
    </row>
    <row r="51" spans="1:12" ht="15" x14ac:dyDescent="0.25">
      <c r="A51" s="23"/>
      <c r="B51" s="15"/>
      <c r="C51" s="11"/>
      <c r="D51" s="7" t="s">
        <v>27</v>
      </c>
      <c r="E51" s="51" t="s">
        <v>89</v>
      </c>
      <c r="F51" s="50">
        <v>200</v>
      </c>
      <c r="G51" s="50">
        <v>2.9</v>
      </c>
      <c r="H51" s="50">
        <v>6.5</v>
      </c>
      <c r="I51" s="50">
        <v>16.600000000000001</v>
      </c>
      <c r="J51" s="50">
        <v>114.7</v>
      </c>
      <c r="K51" s="52">
        <v>96</v>
      </c>
      <c r="L51" s="43"/>
    </row>
    <row r="52" spans="1:12" ht="15" x14ac:dyDescent="0.25">
      <c r="A52" s="23"/>
      <c r="B52" s="15"/>
      <c r="C52" s="11"/>
      <c r="D52" s="7" t="s">
        <v>28</v>
      </c>
      <c r="E52" s="51" t="s">
        <v>58</v>
      </c>
      <c r="F52" s="50">
        <v>50</v>
      </c>
      <c r="G52" s="50">
        <v>13.5</v>
      </c>
      <c r="H52" s="50">
        <v>18.399999999999999</v>
      </c>
      <c r="I52" s="50">
        <v>2.4</v>
      </c>
      <c r="J52" s="50">
        <v>220.3</v>
      </c>
      <c r="K52" s="52">
        <v>290</v>
      </c>
      <c r="L52" s="43"/>
    </row>
    <row r="53" spans="1:12" ht="15" x14ac:dyDescent="0.25">
      <c r="A53" s="23"/>
      <c r="B53" s="15"/>
      <c r="C53" s="11"/>
      <c r="D53" s="7" t="s">
        <v>28</v>
      </c>
      <c r="E53" s="51" t="s">
        <v>90</v>
      </c>
      <c r="F53" s="50">
        <v>90</v>
      </c>
      <c r="G53" s="50">
        <v>12.9</v>
      </c>
      <c r="H53" s="50">
        <v>5.4</v>
      </c>
      <c r="I53" s="50">
        <v>6.6</v>
      </c>
      <c r="J53" s="50">
        <v>114.6</v>
      </c>
      <c r="K53" s="52">
        <v>241</v>
      </c>
      <c r="L53" s="43"/>
    </row>
    <row r="54" spans="1:12" ht="15" x14ac:dyDescent="0.25">
      <c r="A54" s="23"/>
      <c r="B54" s="15"/>
      <c r="C54" s="11"/>
      <c r="D54" s="7" t="s">
        <v>29</v>
      </c>
      <c r="E54" s="51" t="s">
        <v>61</v>
      </c>
      <c r="F54" s="50">
        <v>150</v>
      </c>
      <c r="G54" s="50">
        <v>220.3</v>
      </c>
      <c r="H54" s="50">
        <v>6.3</v>
      </c>
      <c r="I54" s="50">
        <v>39.9</v>
      </c>
      <c r="J54" s="50">
        <v>251.4</v>
      </c>
      <c r="K54" s="52">
        <v>181</v>
      </c>
      <c r="L54" s="43"/>
    </row>
    <row r="55" spans="1:12" ht="15" x14ac:dyDescent="0.25">
      <c r="A55" s="23"/>
      <c r="B55" s="15"/>
      <c r="C55" s="11"/>
      <c r="D55" s="7" t="s">
        <v>30</v>
      </c>
      <c r="E55" s="51" t="s">
        <v>48</v>
      </c>
      <c r="F55" s="50">
        <v>200</v>
      </c>
      <c r="G55" s="50">
        <v>0.7</v>
      </c>
      <c r="H55" s="50">
        <v>0.3</v>
      </c>
      <c r="I55" s="50">
        <v>28.8</v>
      </c>
      <c r="J55" s="50">
        <v>132.5</v>
      </c>
      <c r="K55" s="52">
        <v>388</v>
      </c>
      <c r="L55" s="43"/>
    </row>
    <row r="56" spans="1:12" ht="15" x14ac:dyDescent="0.25">
      <c r="A56" s="23"/>
      <c r="B56" s="15"/>
      <c r="C56" s="11"/>
      <c r="D56" s="7" t="s">
        <v>31</v>
      </c>
      <c r="E56" s="51" t="s">
        <v>43</v>
      </c>
      <c r="F56" s="50">
        <v>20</v>
      </c>
      <c r="G56" s="50">
        <v>1.5</v>
      </c>
      <c r="H56" s="50">
        <v>0.6</v>
      </c>
      <c r="I56" s="50">
        <v>10.3</v>
      </c>
      <c r="J56" s="50">
        <v>52.4</v>
      </c>
      <c r="K56" s="52"/>
      <c r="L56" s="43"/>
    </row>
    <row r="57" spans="1:12" ht="15" x14ac:dyDescent="0.25">
      <c r="A57" s="23"/>
      <c r="B57" s="15"/>
      <c r="C57" s="11"/>
      <c r="D57" s="7" t="s">
        <v>32</v>
      </c>
      <c r="E57" s="51" t="s">
        <v>62</v>
      </c>
      <c r="F57" s="50">
        <v>25</v>
      </c>
      <c r="G57" s="50">
        <v>1.7</v>
      </c>
      <c r="H57" s="50">
        <v>0.2</v>
      </c>
      <c r="I57" s="50">
        <v>10.6</v>
      </c>
      <c r="J57" s="50">
        <v>51</v>
      </c>
      <c r="K57" s="52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4"/>
      <c r="B59" s="17"/>
      <c r="C59" s="8"/>
      <c r="D59" s="18" t="s">
        <v>33</v>
      </c>
      <c r="E59" s="9"/>
      <c r="F59" s="19">
        <f>SUM(F50:F58)</f>
        <v>835</v>
      </c>
      <c r="G59" s="19">
        <f t="shared" ref="G59" si="12">SUM(G50:G58)</f>
        <v>255.79999999999998</v>
      </c>
      <c r="H59" s="19">
        <f t="shared" ref="H59" si="13">SUM(H50:H58)</f>
        <v>42.8</v>
      </c>
      <c r="I59" s="19">
        <f t="shared" ref="I59" si="14">SUM(I50:I58)</f>
        <v>124.49999999999999</v>
      </c>
      <c r="J59" s="19">
        <f t="shared" ref="J59:L59" si="15">SUM(J50:J58)</f>
        <v>989.5</v>
      </c>
      <c r="K59" s="25"/>
      <c r="L59" s="19">
        <f t="shared" si="15"/>
        <v>0</v>
      </c>
    </row>
    <row r="60" spans="1:12" ht="15.75" customHeight="1" thickBot="1" x14ac:dyDescent="0.25">
      <c r="A60" s="29">
        <f>A42</f>
        <v>1</v>
      </c>
      <c r="B60" s="30">
        <f>B42</f>
        <v>3</v>
      </c>
      <c r="C60" s="66" t="s">
        <v>4</v>
      </c>
      <c r="D60" s="67"/>
      <c r="E60" s="31"/>
      <c r="F60" s="32">
        <f>F49+F59</f>
        <v>1825</v>
      </c>
      <c r="G60" s="32">
        <f t="shared" ref="G60" si="16">G49+G59</f>
        <v>279.5</v>
      </c>
      <c r="H60" s="32">
        <f t="shared" ref="H60" si="17">H49+H59</f>
        <v>60.9</v>
      </c>
      <c r="I60" s="32">
        <f t="shared" ref="I60" si="18">I49+I59</f>
        <v>257.5</v>
      </c>
      <c r="J60" s="32">
        <f t="shared" ref="J60:L60" si="19">J49+J59</f>
        <v>1729.9</v>
      </c>
      <c r="K60" s="32"/>
      <c r="L60" s="32">
        <f t="shared" si="19"/>
        <v>0</v>
      </c>
    </row>
    <row r="61" spans="1:12" ht="15" x14ac:dyDescent="0.25">
      <c r="A61" s="20">
        <v>1</v>
      </c>
      <c r="B61" s="21">
        <v>4</v>
      </c>
      <c r="C61" s="22" t="s">
        <v>20</v>
      </c>
      <c r="D61" s="5" t="s">
        <v>21</v>
      </c>
      <c r="E61" s="56" t="s">
        <v>50</v>
      </c>
      <c r="F61" s="55">
        <v>250</v>
      </c>
      <c r="G61" s="55">
        <v>10.1</v>
      </c>
      <c r="H61" s="55">
        <v>10.3</v>
      </c>
      <c r="I61" s="55">
        <v>40.9</v>
      </c>
      <c r="J61" s="55">
        <v>297.60000000000002</v>
      </c>
      <c r="K61" s="57">
        <v>184</v>
      </c>
      <c r="L61" s="40"/>
    </row>
    <row r="62" spans="1:12" ht="15" x14ac:dyDescent="0.25">
      <c r="A62" s="23"/>
      <c r="B62" s="15"/>
      <c r="C62" s="11"/>
      <c r="D62" s="60" t="s">
        <v>40</v>
      </c>
      <c r="E62" s="51" t="s">
        <v>41</v>
      </c>
      <c r="F62" s="50">
        <v>30</v>
      </c>
      <c r="G62" s="50">
        <v>1.8</v>
      </c>
      <c r="H62" s="50">
        <v>1.4</v>
      </c>
      <c r="I62" s="50">
        <v>22.5</v>
      </c>
      <c r="J62" s="50">
        <v>109.8</v>
      </c>
      <c r="K62" s="52"/>
      <c r="L62" s="43"/>
    </row>
    <row r="63" spans="1:12" ht="15" x14ac:dyDescent="0.25">
      <c r="A63" s="23"/>
      <c r="B63" s="15"/>
      <c r="C63" s="11"/>
      <c r="D63" s="62" t="s">
        <v>22</v>
      </c>
      <c r="E63" s="51" t="s">
        <v>42</v>
      </c>
      <c r="F63" s="50">
        <v>200</v>
      </c>
      <c r="G63" s="50">
        <v>0.2</v>
      </c>
      <c r="H63" s="50">
        <v>0</v>
      </c>
      <c r="I63" s="50">
        <v>15</v>
      </c>
      <c r="J63" s="50">
        <v>60.5</v>
      </c>
      <c r="K63" s="52">
        <v>430</v>
      </c>
      <c r="L63" s="43"/>
    </row>
    <row r="64" spans="1:12" ht="15" x14ac:dyDescent="0.25">
      <c r="A64" s="23"/>
      <c r="B64" s="15"/>
      <c r="C64" s="11"/>
      <c r="D64" s="60" t="s">
        <v>30</v>
      </c>
      <c r="E64" s="42" t="s">
        <v>83</v>
      </c>
      <c r="F64" s="43">
        <v>200</v>
      </c>
      <c r="G64" s="43">
        <v>3.8</v>
      </c>
      <c r="H64" s="43">
        <v>3</v>
      </c>
      <c r="I64" s="43">
        <v>24.5</v>
      </c>
      <c r="J64" s="43">
        <v>141.1</v>
      </c>
      <c r="K64" s="44">
        <v>349</v>
      </c>
      <c r="L64" s="43"/>
    </row>
    <row r="65" spans="1:12" ht="15" x14ac:dyDescent="0.25">
      <c r="A65" s="23"/>
      <c r="B65" s="15"/>
      <c r="C65" s="11"/>
      <c r="D65" s="62" t="s">
        <v>23</v>
      </c>
      <c r="E65" s="51" t="s">
        <v>43</v>
      </c>
      <c r="F65" s="50">
        <v>40</v>
      </c>
      <c r="G65" s="50">
        <v>3</v>
      </c>
      <c r="H65" s="50">
        <v>1.2</v>
      </c>
      <c r="I65" s="50">
        <v>20.6</v>
      </c>
      <c r="J65" s="50">
        <v>104.8</v>
      </c>
      <c r="K65" s="52"/>
      <c r="L65" s="43"/>
    </row>
    <row r="66" spans="1:12" ht="15" x14ac:dyDescent="0.25">
      <c r="A66" s="23"/>
      <c r="B66" s="15"/>
      <c r="C66" s="11"/>
      <c r="D66" s="60" t="s">
        <v>30</v>
      </c>
      <c r="E66" s="51" t="s">
        <v>57</v>
      </c>
      <c r="F66" s="50">
        <v>200</v>
      </c>
      <c r="G66" s="50">
        <v>5.8</v>
      </c>
      <c r="H66" s="50">
        <v>5</v>
      </c>
      <c r="I66" s="50">
        <v>9.6</v>
      </c>
      <c r="J66" s="43">
        <v>120</v>
      </c>
      <c r="K66" s="52"/>
      <c r="L66" s="43"/>
    </row>
    <row r="67" spans="1:12" ht="15" x14ac:dyDescent="0.25">
      <c r="A67" s="23"/>
      <c r="B67" s="15"/>
      <c r="C67" s="11"/>
      <c r="D67" s="6"/>
      <c r="E67" s="51"/>
      <c r="F67" s="50"/>
      <c r="G67" s="43"/>
      <c r="H67" s="43"/>
      <c r="I67" s="43"/>
      <c r="J67" s="43"/>
      <c r="K67" s="44"/>
      <c r="L67" s="43"/>
    </row>
    <row r="68" spans="1:12" ht="15" x14ac:dyDescent="0.25">
      <c r="A68" s="24"/>
      <c r="B68" s="17"/>
      <c r="C68" s="8"/>
      <c r="D68" s="18" t="s">
        <v>33</v>
      </c>
      <c r="E68" s="9"/>
      <c r="F68" s="19">
        <f>SUM(F61:F67)</f>
        <v>920</v>
      </c>
      <c r="G68" s="19">
        <f t="shared" ref="G68" si="20">SUM(G61:G67)</f>
        <v>24.7</v>
      </c>
      <c r="H68" s="19">
        <f t="shared" ref="H68" si="21">SUM(H61:H67)</f>
        <v>20.9</v>
      </c>
      <c r="I68" s="19">
        <f t="shared" ref="I68" si="22">SUM(I61:I67)</f>
        <v>133.1</v>
      </c>
      <c r="J68" s="19">
        <f t="shared" ref="J68:L68" si="23">SUM(J61:J67)</f>
        <v>833.8</v>
      </c>
      <c r="K68" s="25"/>
      <c r="L68" s="19">
        <f t="shared" si="23"/>
        <v>0</v>
      </c>
    </row>
    <row r="69" spans="1:12" ht="15" x14ac:dyDescent="0.25">
      <c r="A69" s="26">
        <f>A61</f>
        <v>1</v>
      </c>
      <c r="B69" s="13">
        <f>B61</f>
        <v>4</v>
      </c>
      <c r="C69" s="10" t="s">
        <v>25</v>
      </c>
      <c r="D69" s="7" t="s">
        <v>26</v>
      </c>
      <c r="E69" s="51" t="s">
        <v>92</v>
      </c>
      <c r="F69" s="50">
        <v>60</v>
      </c>
      <c r="G69" s="50">
        <v>0.5</v>
      </c>
      <c r="H69" s="50">
        <v>0.1</v>
      </c>
      <c r="I69" s="50">
        <v>1</v>
      </c>
      <c r="J69" s="50">
        <v>60.9</v>
      </c>
      <c r="K69" s="52"/>
      <c r="L69" s="43"/>
    </row>
    <row r="70" spans="1:12" ht="15" x14ac:dyDescent="0.25">
      <c r="A70" s="23"/>
      <c r="B70" s="15"/>
      <c r="C70" s="11"/>
      <c r="D70" s="7" t="s">
        <v>27</v>
      </c>
      <c r="E70" s="51" t="s">
        <v>93</v>
      </c>
      <c r="F70" s="50">
        <v>200</v>
      </c>
      <c r="G70" s="50">
        <v>2.5</v>
      </c>
      <c r="H70" s="50">
        <v>5.5</v>
      </c>
      <c r="I70" s="50">
        <v>13.4</v>
      </c>
      <c r="J70" s="50">
        <v>114.7</v>
      </c>
      <c r="K70" s="52">
        <v>99</v>
      </c>
      <c r="L70" s="43"/>
    </row>
    <row r="71" spans="1:12" ht="15" x14ac:dyDescent="0.25">
      <c r="A71" s="23"/>
      <c r="B71" s="15"/>
      <c r="C71" s="11"/>
      <c r="D71" s="7" t="s">
        <v>28</v>
      </c>
      <c r="E71" s="51" t="s">
        <v>94</v>
      </c>
      <c r="F71" s="50">
        <v>50</v>
      </c>
      <c r="G71" s="50">
        <v>7.2</v>
      </c>
      <c r="H71" s="50">
        <v>7.4</v>
      </c>
      <c r="I71" s="50">
        <v>10.7</v>
      </c>
      <c r="J71" s="50">
        <v>142.30000000000001</v>
      </c>
      <c r="K71" s="52">
        <v>238</v>
      </c>
      <c r="L71" s="43"/>
    </row>
    <row r="72" spans="1:12" ht="15" x14ac:dyDescent="0.25">
      <c r="A72" s="23"/>
      <c r="B72" s="15"/>
      <c r="C72" s="11"/>
      <c r="D72" s="7" t="s">
        <v>28</v>
      </c>
      <c r="E72" s="51" t="s">
        <v>63</v>
      </c>
      <c r="F72" s="50">
        <v>60</v>
      </c>
      <c r="G72" s="50">
        <v>7.9</v>
      </c>
      <c r="H72" s="50">
        <v>23.9</v>
      </c>
      <c r="I72" s="50">
        <v>11.2</v>
      </c>
      <c r="J72" s="50">
        <v>291.39999999999998</v>
      </c>
      <c r="K72" s="52">
        <v>283</v>
      </c>
      <c r="L72" s="43"/>
    </row>
    <row r="73" spans="1:12" ht="15" x14ac:dyDescent="0.25">
      <c r="A73" s="23"/>
      <c r="B73" s="15"/>
      <c r="C73" s="11"/>
      <c r="D73" s="7" t="s">
        <v>29</v>
      </c>
      <c r="E73" s="51" t="s">
        <v>64</v>
      </c>
      <c r="F73" s="50">
        <v>150</v>
      </c>
      <c r="G73" s="50">
        <v>3.6</v>
      </c>
      <c r="H73" s="50">
        <v>4.5</v>
      </c>
      <c r="I73" s="50">
        <v>37.700000000000003</v>
      </c>
      <c r="J73" s="50">
        <v>205.9</v>
      </c>
      <c r="K73" s="52">
        <v>305</v>
      </c>
      <c r="L73" s="43"/>
    </row>
    <row r="74" spans="1:12" ht="15" x14ac:dyDescent="0.25">
      <c r="A74" s="23"/>
      <c r="B74" s="15"/>
      <c r="C74" s="11"/>
      <c r="D74" s="7" t="s">
        <v>30</v>
      </c>
      <c r="E74" s="51" t="s">
        <v>48</v>
      </c>
      <c r="F74" s="50">
        <v>200</v>
      </c>
      <c r="G74" s="50">
        <v>0.7</v>
      </c>
      <c r="H74" s="50">
        <v>0.3</v>
      </c>
      <c r="I74" s="50">
        <v>28.8</v>
      </c>
      <c r="J74" s="50">
        <v>132.5</v>
      </c>
      <c r="K74" s="52">
        <v>388</v>
      </c>
      <c r="L74" s="43"/>
    </row>
    <row r="75" spans="1:12" ht="15" x14ac:dyDescent="0.25">
      <c r="A75" s="23"/>
      <c r="B75" s="15"/>
      <c r="C75" s="11"/>
      <c r="D75" s="7" t="s">
        <v>31</v>
      </c>
      <c r="E75" s="51" t="s">
        <v>43</v>
      </c>
      <c r="F75" s="50">
        <v>20</v>
      </c>
      <c r="G75" s="50">
        <v>1.5</v>
      </c>
      <c r="H75" s="50">
        <v>0.6</v>
      </c>
      <c r="I75" s="50">
        <v>10.3</v>
      </c>
      <c r="J75" s="50">
        <v>52.4</v>
      </c>
      <c r="K75" s="52"/>
      <c r="L75" s="43"/>
    </row>
    <row r="76" spans="1:12" ht="15" x14ac:dyDescent="0.25">
      <c r="A76" s="23"/>
      <c r="B76" s="15"/>
      <c r="C76" s="11"/>
      <c r="D76" s="7" t="s">
        <v>32</v>
      </c>
      <c r="E76" s="51" t="s">
        <v>62</v>
      </c>
      <c r="F76" s="50">
        <v>25</v>
      </c>
      <c r="G76" s="50">
        <v>1.7</v>
      </c>
      <c r="H76" s="50">
        <v>0.2</v>
      </c>
      <c r="I76" s="50">
        <v>10.6</v>
      </c>
      <c r="J76" s="50">
        <v>51</v>
      </c>
      <c r="K76" s="52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4"/>
      <c r="B78" s="17"/>
      <c r="C78" s="8"/>
      <c r="D78" s="18" t="s">
        <v>33</v>
      </c>
      <c r="E78" s="9"/>
      <c r="F78" s="19">
        <f>SUM(F69:F77)</f>
        <v>765</v>
      </c>
      <c r="G78" s="19">
        <f t="shared" ref="G78" si="24">SUM(G69:G77)</f>
        <v>25.6</v>
      </c>
      <c r="H78" s="19">
        <f t="shared" ref="H78" si="25">SUM(H69:H77)</f>
        <v>42.5</v>
      </c>
      <c r="I78" s="19">
        <f t="shared" ref="I78" si="26">SUM(I69:I77)</f>
        <v>123.69999999999999</v>
      </c>
      <c r="J78" s="19">
        <f t="shared" ref="J78:L78" si="27">SUM(J69:J77)</f>
        <v>1051.0999999999999</v>
      </c>
      <c r="K78" s="25"/>
      <c r="L78" s="19">
        <f t="shared" si="27"/>
        <v>0</v>
      </c>
    </row>
    <row r="79" spans="1:12" ht="15.75" customHeight="1" thickBot="1" x14ac:dyDescent="0.25">
      <c r="A79" s="29">
        <f>A61</f>
        <v>1</v>
      </c>
      <c r="B79" s="30">
        <f>B61</f>
        <v>4</v>
      </c>
      <c r="C79" s="66" t="s">
        <v>4</v>
      </c>
      <c r="D79" s="67"/>
      <c r="E79" s="31"/>
      <c r="F79" s="32">
        <f>F68+F78</f>
        <v>1685</v>
      </c>
      <c r="G79" s="32">
        <f t="shared" ref="G79" si="28">G68+G78</f>
        <v>50.3</v>
      </c>
      <c r="H79" s="32">
        <f t="shared" ref="H79" si="29">H68+H78</f>
        <v>63.4</v>
      </c>
      <c r="I79" s="32">
        <f t="shared" ref="I79" si="30">I68+I78</f>
        <v>256.79999999999995</v>
      </c>
      <c r="J79" s="32">
        <f t="shared" ref="J79:L79" si="31">J68+J78</f>
        <v>1884.8999999999999</v>
      </c>
      <c r="K79" s="32"/>
      <c r="L79" s="32">
        <f t="shared" si="31"/>
        <v>0</v>
      </c>
    </row>
    <row r="80" spans="1:12" ht="15" x14ac:dyDescent="0.25">
      <c r="A80" s="20">
        <v>1</v>
      </c>
      <c r="B80" s="21">
        <v>5</v>
      </c>
      <c r="C80" s="22" t="s">
        <v>20</v>
      </c>
      <c r="D80" s="5" t="s">
        <v>21</v>
      </c>
      <c r="E80" s="53" t="s">
        <v>65</v>
      </c>
      <c r="F80" s="55">
        <v>250</v>
      </c>
      <c r="G80" s="55">
        <v>7.4</v>
      </c>
      <c r="H80" s="55">
        <v>7.9</v>
      </c>
      <c r="I80" s="55">
        <v>42.1</v>
      </c>
      <c r="J80" s="55">
        <v>269.3</v>
      </c>
      <c r="K80" s="58">
        <v>175</v>
      </c>
      <c r="L80" s="40"/>
    </row>
    <row r="81" spans="1:12" ht="15" x14ac:dyDescent="0.25">
      <c r="A81" s="23"/>
      <c r="B81" s="15"/>
      <c r="C81" s="11"/>
      <c r="D81" s="7" t="s">
        <v>30</v>
      </c>
      <c r="E81" s="51" t="s">
        <v>91</v>
      </c>
      <c r="F81" s="50">
        <v>200</v>
      </c>
      <c r="G81" s="50">
        <v>0.7</v>
      </c>
      <c r="H81" s="50">
        <v>0.3</v>
      </c>
      <c r="I81" s="50">
        <v>28.8</v>
      </c>
      <c r="J81" s="50">
        <v>132.5</v>
      </c>
      <c r="K81" s="52">
        <v>388</v>
      </c>
      <c r="L81" s="43"/>
    </row>
    <row r="82" spans="1:12" ht="15" x14ac:dyDescent="0.25">
      <c r="A82" s="23"/>
      <c r="B82" s="15"/>
      <c r="C82" s="11"/>
      <c r="D82" s="7" t="s">
        <v>22</v>
      </c>
      <c r="E82" s="51" t="s">
        <v>66</v>
      </c>
      <c r="F82" s="50">
        <v>200</v>
      </c>
      <c r="G82" s="50">
        <v>3.8</v>
      </c>
      <c r="H82" s="50">
        <v>3</v>
      </c>
      <c r="I82" s="50">
        <v>24.5</v>
      </c>
      <c r="J82" s="50">
        <v>141</v>
      </c>
      <c r="K82" s="52">
        <v>382</v>
      </c>
      <c r="L82" s="43"/>
    </row>
    <row r="83" spans="1:12" ht="15" x14ac:dyDescent="0.25">
      <c r="A83" s="23"/>
      <c r="B83" s="15"/>
      <c r="C83" s="11"/>
      <c r="D83" s="7" t="s">
        <v>23</v>
      </c>
      <c r="E83" s="51" t="s">
        <v>43</v>
      </c>
      <c r="F83" s="50">
        <v>40</v>
      </c>
      <c r="G83" s="50">
        <v>3</v>
      </c>
      <c r="H83" s="50">
        <v>1.2</v>
      </c>
      <c r="I83" s="50">
        <v>20.6</v>
      </c>
      <c r="J83" s="50">
        <v>104.8</v>
      </c>
      <c r="K83" s="52"/>
      <c r="L83" s="43"/>
    </row>
    <row r="84" spans="1:12" ht="15" x14ac:dyDescent="0.25">
      <c r="A84" s="23"/>
      <c r="B84" s="15"/>
      <c r="C84" s="11"/>
      <c r="D84" s="60" t="s">
        <v>30</v>
      </c>
      <c r="E84" s="51" t="s">
        <v>57</v>
      </c>
      <c r="F84" s="50">
        <v>200</v>
      </c>
      <c r="G84" s="50">
        <v>5.8</v>
      </c>
      <c r="H84" s="50">
        <v>5</v>
      </c>
      <c r="I84" s="50">
        <v>9.6</v>
      </c>
      <c r="J84" s="43">
        <v>120</v>
      </c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4"/>
      <c r="B86" s="17"/>
      <c r="C86" s="8"/>
      <c r="D86" s="18" t="s">
        <v>33</v>
      </c>
      <c r="E86" s="9"/>
      <c r="F86" s="19">
        <f>SUM(F80:F85)</f>
        <v>890</v>
      </c>
      <c r="G86" s="19">
        <f>SUM(G80:G85)</f>
        <v>20.7</v>
      </c>
      <c r="H86" s="19">
        <f>SUM(H80:H85)</f>
        <v>17.399999999999999</v>
      </c>
      <c r="I86" s="19">
        <f>SUM(I80:I85)</f>
        <v>125.6</v>
      </c>
      <c r="J86" s="19">
        <f>SUM(J80:J85)</f>
        <v>767.59999999999991</v>
      </c>
      <c r="K86" s="25"/>
      <c r="L86" s="19">
        <f>SUM(L80:L85)</f>
        <v>0</v>
      </c>
    </row>
    <row r="87" spans="1:12" ht="15" x14ac:dyDescent="0.25">
      <c r="A87" s="26">
        <f>A80</f>
        <v>1</v>
      </c>
      <c r="B87" s="13">
        <f>B80</f>
        <v>5</v>
      </c>
      <c r="C87" s="10" t="s">
        <v>25</v>
      </c>
      <c r="D87" s="7" t="s">
        <v>26</v>
      </c>
      <c r="E87" s="51" t="s">
        <v>84</v>
      </c>
      <c r="F87" s="50">
        <v>200</v>
      </c>
      <c r="G87" s="50">
        <v>1.6</v>
      </c>
      <c r="H87" s="50">
        <v>5</v>
      </c>
      <c r="I87" s="50">
        <v>12.6</v>
      </c>
      <c r="J87" s="50">
        <v>62</v>
      </c>
      <c r="K87" s="52"/>
      <c r="L87" s="43"/>
    </row>
    <row r="88" spans="1:12" ht="15" x14ac:dyDescent="0.25">
      <c r="A88" s="23"/>
      <c r="B88" s="15"/>
      <c r="C88" s="11"/>
      <c r="D88" s="7" t="s">
        <v>27</v>
      </c>
      <c r="E88" s="51" t="s">
        <v>67</v>
      </c>
      <c r="F88" s="50">
        <v>200</v>
      </c>
      <c r="G88" s="50">
        <v>3.7</v>
      </c>
      <c r="H88" s="50">
        <v>3.7</v>
      </c>
      <c r="I88" s="50">
        <v>20.2</v>
      </c>
      <c r="J88" s="50">
        <v>101.3</v>
      </c>
      <c r="K88" s="52">
        <v>100</v>
      </c>
      <c r="L88" s="43"/>
    </row>
    <row r="89" spans="1:12" ht="15" x14ac:dyDescent="0.25">
      <c r="A89" s="23"/>
      <c r="B89" s="15"/>
      <c r="C89" s="11"/>
      <c r="D89" s="7" t="s">
        <v>28</v>
      </c>
      <c r="E89" s="51" t="s">
        <v>55</v>
      </c>
      <c r="F89" s="50">
        <v>50</v>
      </c>
      <c r="G89" s="50">
        <v>14.3</v>
      </c>
      <c r="H89" s="50">
        <v>11.1</v>
      </c>
      <c r="I89" s="50">
        <v>3.2</v>
      </c>
      <c r="J89" s="50">
        <v>179.6</v>
      </c>
      <c r="K89" s="52">
        <v>255</v>
      </c>
      <c r="L89" s="43"/>
    </row>
    <row r="90" spans="1:12" ht="15" x14ac:dyDescent="0.25">
      <c r="A90" s="23"/>
      <c r="B90" s="15"/>
      <c r="C90" s="11"/>
      <c r="D90" s="7" t="s">
        <v>28</v>
      </c>
      <c r="E90" s="51" t="s">
        <v>95</v>
      </c>
      <c r="F90" s="50">
        <v>90</v>
      </c>
      <c r="G90" s="50">
        <v>10.199999999999999</v>
      </c>
      <c r="H90" s="50">
        <v>5.4</v>
      </c>
      <c r="I90" s="50">
        <v>5.9</v>
      </c>
      <c r="J90" s="50">
        <v>103.1</v>
      </c>
      <c r="K90" s="52">
        <v>229</v>
      </c>
      <c r="L90" s="43"/>
    </row>
    <row r="91" spans="1:12" ht="15" x14ac:dyDescent="0.25">
      <c r="A91" s="23"/>
      <c r="B91" s="15"/>
      <c r="C91" s="11"/>
      <c r="D91" s="7" t="s">
        <v>29</v>
      </c>
      <c r="E91" s="51" t="s">
        <v>68</v>
      </c>
      <c r="F91" s="50">
        <v>150</v>
      </c>
      <c r="G91" s="50">
        <v>5.3</v>
      </c>
      <c r="H91" s="50">
        <v>4.7</v>
      </c>
      <c r="I91" s="50">
        <v>34.299999999999997</v>
      </c>
      <c r="J91" s="50">
        <v>195.6</v>
      </c>
      <c r="K91" s="52">
        <v>309</v>
      </c>
      <c r="L91" s="43"/>
    </row>
    <row r="92" spans="1:12" ht="15" x14ac:dyDescent="0.25">
      <c r="A92" s="23"/>
      <c r="B92" s="15"/>
      <c r="C92" s="11"/>
      <c r="D92" s="7" t="s">
        <v>30</v>
      </c>
      <c r="E92" s="51" t="s">
        <v>69</v>
      </c>
      <c r="F92" s="50">
        <v>200</v>
      </c>
      <c r="G92" s="50">
        <v>0.6</v>
      </c>
      <c r="H92" s="50">
        <v>0.1</v>
      </c>
      <c r="I92" s="50">
        <v>31.7</v>
      </c>
      <c r="J92" s="50">
        <v>131</v>
      </c>
      <c r="K92" s="52">
        <v>402</v>
      </c>
      <c r="L92" s="43"/>
    </row>
    <row r="93" spans="1:12" ht="15" x14ac:dyDescent="0.25">
      <c r="A93" s="23"/>
      <c r="B93" s="15"/>
      <c r="C93" s="11"/>
      <c r="D93" s="7" t="s">
        <v>31</v>
      </c>
      <c r="E93" s="51" t="s">
        <v>43</v>
      </c>
      <c r="F93" s="50">
        <v>20</v>
      </c>
      <c r="G93" s="50">
        <v>1.5</v>
      </c>
      <c r="H93" s="50">
        <v>0.6</v>
      </c>
      <c r="I93" s="50">
        <v>10.3</v>
      </c>
      <c r="J93" s="50">
        <v>52.4</v>
      </c>
      <c r="K93" s="52"/>
      <c r="L93" s="43"/>
    </row>
    <row r="94" spans="1:12" ht="15" x14ac:dyDescent="0.25">
      <c r="A94" s="23"/>
      <c r="B94" s="15"/>
      <c r="C94" s="11"/>
      <c r="D94" s="7" t="s">
        <v>32</v>
      </c>
      <c r="E94" s="51" t="s">
        <v>62</v>
      </c>
      <c r="F94" s="50">
        <v>25</v>
      </c>
      <c r="G94" s="50">
        <v>1.7</v>
      </c>
      <c r="H94" s="50">
        <v>0.2</v>
      </c>
      <c r="I94" s="50">
        <v>10.6</v>
      </c>
      <c r="J94" s="50">
        <v>51</v>
      </c>
      <c r="K94" s="52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4"/>
      <c r="B96" s="17"/>
      <c r="C96" s="8"/>
      <c r="D96" s="18" t="s">
        <v>33</v>
      </c>
      <c r="E96" s="9"/>
      <c r="F96" s="19">
        <f>SUM(F87:F95)</f>
        <v>935</v>
      </c>
      <c r="G96" s="19">
        <f t="shared" ref="G96" si="32">SUM(G87:G95)</f>
        <v>38.900000000000006</v>
      </c>
      <c r="H96" s="19">
        <f t="shared" ref="H96" si="33">SUM(H87:H95)</f>
        <v>30.799999999999997</v>
      </c>
      <c r="I96" s="19">
        <f t="shared" ref="I96" si="34">SUM(I87:I95)</f>
        <v>128.79999999999998</v>
      </c>
      <c r="J96" s="19">
        <f t="shared" ref="J96:L96" si="35">SUM(J87:J95)</f>
        <v>876</v>
      </c>
      <c r="K96" s="25"/>
      <c r="L96" s="19">
        <f t="shared" si="35"/>
        <v>0</v>
      </c>
    </row>
    <row r="97" spans="1:12" ht="15.75" customHeight="1" thickBot="1" x14ac:dyDescent="0.25">
      <c r="A97" s="29">
        <f>A80</f>
        <v>1</v>
      </c>
      <c r="B97" s="30">
        <f>B80</f>
        <v>5</v>
      </c>
      <c r="C97" s="66" t="s">
        <v>4</v>
      </c>
      <c r="D97" s="67"/>
      <c r="E97" s="31"/>
      <c r="F97" s="32">
        <f>F86+F96</f>
        <v>1825</v>
      </c>
      <c r="G97" s="32">
        <f t="shared" ref="G97" si="36">G86+G96</f>
        <v>59.600000000000009</v>
      </c>
      <c r="H97" s="32">
        <f t="shared" ref="H97" si="37">H86+H96</f>
        <v>48.199999999999996</v>
      </c>
      <c r="I97" s="32">
        <f t="shared" ref="I97" si="38">I86+I96</f>
        <v>254.39999999999998</v>
      </c>
      <c r="J97" s="32">
        <f t="shared" ref="J97:L97" si="39">J86+J96</f>
        <v>1643.6</v>
      </c>
      <c r="K97" s="32"/>
      <c r="L97" s="32">
        <f t="shared" si="39"/>
        <v>0</v>
      </c>
    </row>
    <row r="98" spans="1:12" ht="15" x14ac:dyDescent="0.25">
      <c r="A98" s="20">
        <v>2</v>
      </c>
      <c r="B98" s="21">
        <v>1</v>
      </c>
      <c r="C98" s="22" t="s">
        <v>20</v>
      </c>
      <c r="D98" s="5" t="s">
        <v>21</v>
      </c>
      <c r="E98" s="56" t="s">
        <v>72</v>
      </c>
      <c r="F98" s="55">
        <v>250</v>
      </c>
      <c r="G98" s="55">
        <v>5.7</v>
      </c>
      <c r="H98" s="55">
        <v>4.9000000000000004</v>
      </c>
      <c r="I98" s="55">
        <v>21.7</v>
      </c>
      <c r="J98" s="55">
        <v>155</v>
      </c>
      <c r="K98" s="57">
        <v>112</v>
      </c>
      <c r="L98" s="40"/>
    </row>
    <row r="99" spans="1:12" ht="15" x14ac:dyDescent="0.25">
      <c r="A99" s="23"/>
      <c r="B99" s="15"/>
      <c r="C99" s="11"/>
      <c r="D99" s="61" t="s">
        <v>40</v>
      </c>
      <c r="E99" s="51" t="s">
        <v>41</v>
      </c>
      <c r="F99" s="50">
        <v>30</v>
      </c>
      <c r="G99" s="50">
        <v>2.2999999999999998</v>
      </c>
      <c r="H99" s="50">
        <v>2.9</v>
      </c>
      <c r="I99" s="50">
        <v>22.3</v>
      </c>
      <c r="J99" s="50">
        <v>141.30000000000001</v>
      </c>
      <c r="K99" s="52"/>
      <c r="L99" s="43"/>
    </row>
    <row r="100" spans="1:12" ht="15" x14ac:dyDescent="0.25">
      <c r="A100" s="23"/>
      <c r="B100" s="15"/>
      <c r="C100" s="11"/>
      <c r="D100" s="7" t="s">
        <v>22</v>
      </c>
      <c r="E100" s="51" t="s">
        <v>51</v>
      </c>
      <c r="F100" s="50">
        <v>200</v>
      </c>
      <c r="G100" s="50">
        <v>0.2</v>
      </c>
      <c r="H100" s="50">
        <v>0</v>
      </c>
      <c r="I100" s="50">
        <v>15</v>
      </c>
      <c r="J100" s="50">
        <v>61.2</v>
      </c>
      <c r="K100" s="52">
        <v>377</v>
      </c>
      <c r="L100" s="43"/>
    </row>
    <row r="101" spans="1:12" ht="15" x14ac:dyDescent="0.25">
      <c r="A101" s="23"/>
      <c r="B101" s="15"/>
      <c r="C101" s="11"/>
      <c r="D101" s="7" t="s">
        <v>30</v>
      </c>
      <c r="E101" s="42" t="s">
        <v>83</v>
      </c>
      <c r="F101" s="43">
        <v>200</v>
      </c>
      <c r="G101" s="43">
        <v>3.8</v>
      </c>
      <c r="H101" s="43">
        <v>3</v>
      </c>
      <c r="I101" s="43">
        <v>24.5</v>
      </c>
      <c r="J101" s="43">
        <v>92.9</v>
      </c>
      <c r="K101" s="44">
        <v>402</v>
      </c>
      <c r="L101" s="43"/>
    </row>
    <row r="102" spans="1:12" ht="15" x14ac:dyDescent="0.25">
      <c r="A102" s="23"/>
      <c r="B102" s="15"/>
      <c r="C102" s="11"/>
      <c r="D102" s="7" t="s">
        <v>23</v>
      </c>
      <c r="E102" s="51" t="s">
        <v>43</v>
      </c>
      <c r="F102" s="50">
        <v>40</v>
      </c>
      <c r="G102" s="50">
        <v>3</v>
      </c>
      <c r="H102" s="50">
        <v>1.2</v>
      </c>
      <c r="I102" s="50">
        <v>20.6</v>
      </c>
      <c r="J102" s="50">
        <v>104.8</v>
      </c>
      <c r="K102" s="52"/>
      <c r="L102" s="43"/>
    </row>
    <row r="103" spans="1:12" ht="15" x14ac:dyDescent="0.25">
      <c r="A103" s="23"/>
      <c r="B103" s="15"/>
      <c r="C103" s="11"/>
      <c r="D103" s="7" t="s">
        <v>30</v>
      </c>
      <c r="E103" s="51" t="s">
        <v>57</v>
      </c>
      <c r="F103" s="50">
        <v>200</v>
      </c>
      <c r="G103" s="50">
        <v>5.8</v>
      </c>
      <c r="H103" s="50">
        <v>5</v>
      </c>
      <c r="I103" s="50">
        <v>9.6</v>
      </c>
      <c r="J103" s="43">
        <v>120</v>
      </c>
      <c r="K103" s="52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SUM(F98:F104)</f>
        <v>920</v>
      </c>
      <c r="G105" s="19">
        <f t="shared" ref="G105:J105" si="40">SUM(G98:G104)</f>
        <v>20.8</v>
      </c>
      <c r="H105" s="19">
        <f t="shared" si="40"/>
        <v>17</v>
      </c>
      <c r="I105" s="19">
        <f t="shared" si="40"/>
        <v>113.69999999999999</v>
      </c>
      <c r="J105" s="19">
        <f t="shared" si="40"/>
        <v>675.19999999999993</v>
      </c>
      <c r="K105" s="25"/>
      <c r="L105" s="19">
        <f t="shared" ref="L105" si="41">SUM(L98:L104)</f>
        <v>0</v>
      </c>
    </row>
    <row r="106" spans="1:12" ht="15" x14ac:dyDescent="0.25">
      <c r="A106" s="26">
        <f>A98</f>
        <v>2</v>
      </c>
      <c r="B106" s="13">
        <f>B98</f>
        <v>1</v>
      </c>
      <c r="C106" s="10" t="s">
        <v>25</v>
      </c>
      <c r="D106" s="7" t="s">
        <v>26</v>
      </c>
      <c r="E106" s="51" t="s">
        <v>96</v>
      </c>
      <c r="F106" s="50">
        <v>60</v>
      </c>
      <c r="G106" s="50">
        <v>0.5</v>
      </c>
      <c r="H106" s="50">
        <v>4.9000000000000004</v>
      </c>
      <c r="I106" s="50">
        <v>6.46</v>
      </c>
      <c r="J106" s="50">
        <v>73.3</v>
      </c>
      <c r="K106" s="52">
        <v>41</v>
      </c>
      <c r="L106" s="43"/>
    </row>
    <row r="107" spans="1:12" ht="15" x14ac:dyDescent="0.25">
      <c r="A107" s="23"/>
      <c r="B107" s="15"/>
      <c r="C107" s="11"/>
      <c r="D107" s="7" t="s">
        <v>27</v>
      </c>
      <c r="E107" s="51" t="s">
        <v>76</v>
      </c>
      <c r="F107" s="50">
        <v>200</v>
      </c>
      <c r="G107" s="50">
        <v>2.2000000000000002</v>
      </c>
      <c r="H107" s="50">
        <v>5.2</v>
      </c>
      <c r="I107" s="50">
        <v>5.8</v>
      </c>
      <c r="J107" s="50">
        <v>82</v>
      </c>
      <c r="K107" s="52">
        <v>87</v>
      </c>
      <c r="L107" s="43"/>
    </row>
    <row r="108" spans="1:12" ht="15" x14ac:dyDescent="0.25">
      <c r="A108" s="23"/>
      <c r="B108" s="15"/>
      <c r="C108" s="11"/>
      <c r="D108" s="7" t="s">
        <v>28</v>
      </c>
      <c r="E108" s="51" t="s">
        <v>47</v>
      </c>
      <c r="F108" s="50">
        <v>220</v>
      </c>
      <c r="G108" s="50">
        <v>22.8</v>
      </c>
      <c r="H108" s="50">
        <v>29.2</v>
      </c>
      <c r="I108" s="50">
        <v>39.9</v>
      </c>
      <c r="J108" s="50">
        <v>514.20000000000005</v>
      </c>
      <c r="K108" s="52">
        <v>291</v>
      </c>
      <c r="L108" s="43"/>
    </row>
    <row r="109" spans="1:12" ht="15" x14ac:dyDescent="0.25">
      <c r="A109" s="23"/>
      <c r="B109" s="15"/>
      <c r="C109" s="11"/>
      <c r="D109" s="7" t="s">
        <v>28</v>
      </c>
      <c r="E109" s="51" t="s">
        <v>97</v>
      </c>
      <c r="F109" s="50">
        <v>220</v>
      </c>
      <c r="G109" s="50">
        <v>13.5</v>
      </c>
      <c r="H109" s="50">
        <v>10.3</v>
      </c>
      <c r="I109" s="50">
        <v>16.399999999999999</v>
      </c>
      <c r="J109" s="50">
        <v>211.3</v>
      </c>
      <c r="K109" s="52">
        <v>235</v>
      </c>
      <c r="L109" s="43"/>
    </row>
    <row r="110" spans="1:12" ht="15" x14ac:dyDescent="0.25">
      <c r="A110" s="23"/>
      <c r="B110" s="15"/>
      <c r="C110" s="11"/>
      <c r="D110" s="7" t="s">
        <v>30</v>
      </c>
      <c r="E110" s="51" t="s">
        <v>73</v>
      </c>
      <c r="F110" s="50">
        <v>200</v>
      </c>
      <c r="G110" s="50">
        <v>0.2</v>
      </c>
      <c r="H110" s="50">
        <v>0.2</v>
      </c>
      <c r="I110" s="50">
        <v>27.1</v>
      </c>
      <c r="J110" s="50">
        <v>111.1</v>
      </c>
      <c r="K110" s="52" t="s">
        <v>74</v>
      </c>
      <c r="L110" s="43"/>
    </row>
    <row r="111" spans="1:12" ht="15" x14ac:dyDescent="0.25">
      <c r="A111" s="23"/>
      <c r="B111" s="15"/>
      <c r="C111" s="11"/>
      <c r="D111" s="7" t="s">
        <v>31</v>
      </c>
      <c r="E111" s="51" t="s">
        <v>43</v>
      </c>
      <c r="F111" s="50">
        <v>20</v>
      </c>
      <c r="G111" s="50">
        <v>1.5</v>
      </c>
      <c r="H111" s="50">
        <v>0.6</v>
      </c>
      <c r="I111" s="50">
        <v>10.3</v>
      </c>
      <c r="J111" s="50">
        <v>52.4</v>
      </c>
      <c r="K111" s="52"/>
      <c r="L111" s="43"/>
    </row>
    <row r="112" spans="1:12" ht="15" x14ac:dyDescent="0.25">
      <c r="A112" s="23"/>
      <c r="B112" s="15"/>
      <c r="C112" s="11"/>
      <c r="D112" s="7" t="s">
        <v>32</v>
      </c>
      <c r="E112" s="51" t="s">
        <v>62</v>
      </c>
      <c r="F112" s="50">
        <v>25</v>
      </c>
      <c r="G112" s="50">
        <v>1.7</v>
      </c>
      <c r="H112" s="50">
        <v>0.2</v>
      </c>
      <c r="I112" s="50">
        <v>10.6</v>
      </c>
      <c r="J112" s="50">
        <v>51</v>
      </c>
      <c r="K112" s="52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4"/>
      <c r="B114" s="17"/>
      <c r="C114" s="8"/>
      <c r="D114" s="18" t="s">
        <v>33</v>
      </c>
      <c r="E114" s="9"/>
      <c r="F114" s="19">
        <f>SUM(F106:F113)</f>
        <v>945</v>
      </c>
      <c r="G114" s="19">
        <f>SUM(G106:G113)</f>
        <v>42.400000000000006</v>
      </c>
      <c r="H114" s="19">
        <f>SUM(H106:H113)</f>
        <v>50.6</v>
      </c>
      <c r="I114" s="19">
        <f>SUM(I106:I113)</f>
        <v>116.55999999999999</v>
      </c>
      <c r="J114" s="19">
        <f>SUM(J106:J113)</f>
        <v>1095.3</v>
      </c>
      <c r="K114" s="25"/>
      <c r="L114" s="19">
        <f>SUM(L106:L113)</f>
        <v>0</v>
      </c>
    </row>
    <row r="115" spans="1:12" ht="15.75" thickBot="1" x14ac:dyDescent="0.25">
      <c r="A115" s="29">
        <f>A98</f>
        <v>2</v>
      </c>
      <c r="B115" s="30">
        <f>B98</f>
        <v>1</v>
      </c>
      <c r="C115" s="66" t="s">
        <v>4</v>
      </c>
      <c r="D115" s="67"/>
      <c r="E115" s="31"/>
      <c r="F115" s="32">
        <f>F105+F114</f>
        <v>1865</v>
      </c>
      <c r="G115" s="32">
        <f>G105+G114</f>
        <v>63.2</v>
      </c>
      <c r="H115" s="32">
        <f>H105+H114</f>
        <v>67.599999999999994</v>
      </c>
      <c r="I115" s="32">
        <f>I105+I114</f>
        <v>230.26</v>
      </c>
      <c r="J115" s="32">
        <f>J105+J114</f>
        <v>1770.5</v>
      </c>
      <c r="K115" s="32"/>
      <c r="L115" s="32">
        <f>L105+L114</f>
        <v>0</v>
      </c>
    </row>
    <row r="116" spans="1:12" ht="15" x14ac:dyDescent="0.25">
      <c r="A116" s="14">
        <v>2</v>
      </c>
      <c r="B116" s="15">
        <v>2</v>
      </c>
      <c r="C116" s="22" t="s">
        <v>20</v>
      </c>
      <c r="D116" s="5" t="s">
        <v>21</v>
      </c>
      <c r="E116" s="56" t="s">
        <v>39</v>
      </c>
      <c r="F116" s="55">
        <v>250</v>
      </c>
      <c r="G116" s="55">
        <v>7.3</v>
      </c>
      <c r="H116" s="55">
        <v>7.6</v>
      </c>
      <c r="I116" s="55">
        <v>47.4</v>
      </c>
      <c r="J116" s="55">
        <v>287.39999999999998</v>
      </c>
      <c r="K116" s="41">
        <v>184</v>
      </c>
      <c r="L116" s="40"/>
    </row>
    <row r="117" spans="1:12" ht="15" x14ac:dyDescent="0.25">
      <c r="A117" s="14"/>
      <c r="B117" s="15"/>
      <c r="C117" s="11"/>
      <c r="D117" s="60" t="s">
        <v>22</v>
      </c>
      <c r="E117" s="51" t="s">
        <v>42</v>
      </c>
      <c r="F117" s="50">
        <v>200</v>
      </c>
      <c r="G117" s="50">
        <v>0.1</v>
      </c>
      <c r="H117" s="50">
        <v>0</v>
      </c>
      <c r="I117" s="50">
        <v>14.8</v>
      </c>
      <c r="J117" s="50">
        <v>59.3</v>
      </c>
      <c r="K117" s="52">
        <v>376</v>
      </c>
      <c r="L117" s="43"/>
    </row>
    <row r="118" spans="1:12" ht="15" x14ac:dyDescent="0.25">
      <c r="A118" s="14"/>
      <c r="B118" s="15"/>
      <c r="C118" s="11"/>
      <c r="D118" s="7" t="s">
        <v>30</v>
      </c>
      <c r="E118" s="51" t="s">
        <v>91</v>
      </c>
      <c r="F118" s="50">
        <v>200</v>
      </c>
      <c r="G118" s="50">
        <v>0.7</v>
      </c>
      <c r="H118" s="50">
        <v>0.3</v>
      </c>
      <c r="I118" s="50">
        <v>28.8</v>
      </c>
      <c r="J118" s="50">
        <v>132.5</v>
      </c>
      <c r="K118" s="52">
        <v>388</v>
      </c>
      <c r="L118" s="43"/>
    </row>
    <row r="119" spans="1:12" ht="15" x14ac:dyDescent="0.25">
      <c r="A119" s="14"/>
      <c r="B119" s="15"/>
      <c r="C119" s="11"/>
      <c r="D119" s="7" t="s">
        <v>23</v>
      </c>
      <c r="E119" s="51" t="s">
        <v>43</v>
      </c>
      <c r="F119" s="50">
        <v>40</v>
      </c>
      <c r="G119" s="50">
        <v>3</v>
      </c>
      <c r="H119" s="50">
        <v>1.2</v>
      </c>
      <c r="I119" s="50">
        <v>20.6</v>
      </c>
      <c r="J119" s="50">
        <v>104.8</v>
      </c>
      <c r="K119" s="52"/>
      <c r="L119" s="43"/>
    </row>
    <row r="120" spans="1:12" ht="15" x14ac:dyDescent="0.25">
      <c r="A120" s="14"/>
      <c r="B120" s="15"/>
      <c r="C120" s="11"/>
      <c r="D120" s="7" t="s">
        <v>24</v>
      </c>
      <c r="E120" s="51" t="s">
        <v>52</v>
      </c>
      <c r="F120" s="50">
        <v>100</v>
      </c>
      <c r="G120" s="50">
        <v>0.4</v>
      </c>
      <c r="H120" s="50">
        <v>0.4</v>
      </c>
      <c r="I120" s="50">
        <v>9.9</v>
      </c>
      <c r="J120" s="50">
        <v>44.6</v>
      </c>
      <c r="K120" s="52">
        <v>338</v>
      </c>
      <c r="L120" s="43"/>
    </row>
    <row r="121" spans="1:12" ht="15" x14ac:dyDescent="0.25">
      <c r="A121" s="14"/>
      <c r="B121" s="15"/>
      <c r="C121" s="11"/>
      <c r="D121" s="60" t="s">
        <v>30</v>
      </c>
      <c r="E121" s="51" t="s">
        <v>57</v>
      </c>
      <c r="F121" s="50">
        <v>200</v>
      </c>
      <c r="G121" s="50">
        <v>5.8</v>
      </c>
      <c r="H121" s="50">
        <v>5</v>
      </c>
      <c r="I121" s="50">
        <v>9.6</v>
      </c>
      <c r="J121" s="50">
        <v>120</v>
      </c>
      <c r="K121" s="52"/>
      <c r="L121" s="43"/>
    </row>
    <row r="122" spans="1:12" ht="15" x14ac:dyDescent="0.2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6"/>
      <c r="B123" s="17"/>
      <c r="C123" s="8"/>
      <c r="D123" s="18" t="s">
        <v>33</v>
      </c>
      <c r="E123" s="9"/>
      <c r="F123" s="19">
        <f>SUM(F116:F122)</f>
        <v>990</v>
      </c>
      <c r="G123" s="19">
        <f t="shared" ref="G123:J123" si="42">SUM(G116:G122)</f>
        <v>17.3</v>
      </c>
      <c r="H123" s="19">
        <f t="shared" si="42"/>
        <v>14.5</v>
      </c>
      <c r="I123" s="19">
        <f t="shared" si="42"/>
        <v>131.1</v>
      </c>
      <c r="J123" s="19">
        <f t="shared" si="42"/>
        <v>748.6</v>
      </c>
      <c r="K123" s="25"/>
      <c r="L123" s="19">
        <f t="shared" ref="L123" si="43">SUM(L116:L122)</f>
        <v>0</v>
      </c>
    </row>
    <row r="124" spans="1:12" ht="15" x14ac:dyDescent="0.25">
      <c r="A124" s="13">
        <f>A116</f>
        <v>2</v>
      </c>
      <c r="B124" s="13">
        <f>B116</f>
        <v>2</v>
      </c>
      <c r="C124" s="10" t="s">
        <v>25</v>
      </c>
      <c r="D124" s="7" t="s">
        <v>26</v>
      </c>
      <c r="E124" s="51" t="s">
        <v>92</v>
      </c>
      <c r="F124" s="50">
        <v>60</v>
      </c>
      <c r="G124" s="50">
        <v>0.5</v>
      </c>
      <c r="H124" s="50">
        <v>0.1</v>
      </c>
      <c r="I124" s="50">
        <v>1</v>
      </c>
      <c r="J124" s="50">
        <v>7.8</v>
      </c>
      <c r="K124" s="52"/>
      <c r="L124" s="43"/>
    </row>
    <row r="125" spans="1:12" ht="15" x14ac:dyDescent="0.25">
      <c r="A125" s="14"/>
      <c r="B125" s="15"/>
      <c r="C125" s="11"/>
      <c r="D125" s="7" t="s">
        <v>27</v>
      </c>
      <c r="E125" s="51" t="s">
        <v>45</v>
      </c>
      <c r="F125" s="50">
        <v>200</v>
      </c>
      <c r="G125" s="50">
        <v>5.0999999999999996</v>
      </c>
      <c r="H125" s="50">
        <v>5</v>
      </c>
      <c r="I125" s="50">
        <v>14.9</v>
      </c>
      <c r="J125" s="50">
        <v>123.6</v>
      </c>
      <c r="K125" s="52">
        <v>99</v>
      </c>
      <c r="L125" s="43"/>
    </row>
    <row r="126" spans="1:12" ht="15" x14ac:dyDescent="0.25">
      <c r="A126" s="14"/>
      <c r="B126" s="15"/>
      <c r="C126" s="11"/>
      <c r="D126" s="7" t="s">
        <v>28</v>
      </c>
      <c r="E126" s="51" t="s">
        <v>63</v>
      </c>
      <c r="F126" s="50">
        <v>60</v>
      </c>
      <c r="G126" s="50">
        <v>7.9</v>
      </c>
      <c r="H126" s="50">
        <v>23.9</v>
      </c>
      <c r="I126" s="50">
        <v>11.2</v>
      </c>
      <c r="J126" s="50">
        <v>291.39999999999998</v>
      </c>
      <c r="K126" s="52">
        <v>283</v>
      </c>
      <c r="L126" s="43"/>
    </row>
    <row r="127" spans="1:12" ht="15" x14ac:dyDescent="0.25">
      <c r="A127" s="14"/>
      <c r="B127" s="15"/>
      <c r="C127" s="11"/>
      <c r="D127" s="7" t="s">
        <v>28</v>
      </c>
      <c r="E127" s="51" t="s">
        <v>54</v>
      </c>
      <c r="F127" s="50">
        <v>50</v>
      </c>
      <c r="G127" s="50">
        <v>7.2</v>
      </c>
      <c r="H127" s="50">
        <v>7.4</v>
      </c>
      <c r="I127" s="50">
        <v>10.7</v>
      </c>
      <c r="J127" s="50">
        <v>142.30000000000001</v>
      </c>
      <c r="K127" s="52">
        <v>239</v>
      </c>
      <c r="L127" s="43"/>
    </row>
    <row r="128" spans="1:12" ht="15" x14ac:dyDescent="0.25">
      <c r="A128" s="14"/>
      <c r="B128" s="15"/>
      <c r="C128" s="11"/>
      <c r="D128" s="7" t="s">
        <v>29</v>
      </c>
      <c r="E128" s="51" t="s">
        <v>75</v>
      </c>
      <c r="F128" s="50">
        <v>150</v>
      </c>
      <c r="G128" s="50">
        <v>3.2</v>
      </c>
      <c r="H128" s="50">
        <v>5.0999999999999996</v>
      </c>
      <c r="I128" s="50">
        <v>22</v>
      </c>
      <c r="J128" s="50">
        <v>146.69999999999999</v>
      </c>
      <c r="K128" s="52">
        <v>128</v>
      </c>
      <c r="L128" s="43"/>
    </row>
    <row r="129" spans="1:12" ht="15" x14ac:dyDescent="0.25">
      <c r="A129" s="14"/>
      <c r="B129" s="15"/>
      <c r="C129" s="11"/>
      <c r="D129" s="7" t="s">
        <v>30</v>
      </c>
      <c r="E129" s="51" t="s">
        <v>69</v>
      </c>
      <c r="F129" s="50">
        <v>200</v>
      </c>
      <c r="G129" s="50">
        <v>0.4</v>
      </c>
      <c r="H129" s="50">
        <v>0</v>
      </c>
      <c r="I129" s="50">
        <v>30.8</v>
      </c>
      <c r="J129" s="50">
        <v>132.5</v>
      </c>
      <c r="K129" s="52">
        <v>349</v>
      </c>
      <c r="L129" s="43"/>
    </row>
    <row r="130" spans="1:12" ht="15" x14ac:dyDescent="0.25">
      <c r="A130" s="14"/>
      <c r="B130" s="15"/>
      <c r="C130" s="11"/>
      <c r="D130" s="7" t="s">
        <v>31</v>
      </c>
      <c r="E130" s="51" t="s">
        <v>43</v>
      </c>
      <c r="F130" s="50">
        <v>20</v>
      </c>
      <c r="G130" s="50">
        <v>1.5</v>
      </c>
      <c r="H130" s="50">
        <v>0.6</v>
      </c>
      <c r="I130" s="50">
        <v>10.3</v>
      </c>
      <c r="J130" s="50">
        <v>52.4</v>
      </c>
      <c r="K130" s="52"/>
      <c r="L130" s="43"/>
    </row>
    <row r="131" spans="1:12" ht="15" x14ac:dyDescent="0.25">
      <c r="A131" s="14"/>
      <c r="B131" s="15"/>
      <c r="C131" s="11"/>
      <c r="D131" s="7" t="s">
        <v>32</v>
      </c>
      <c r="E131" s="51" t="s">
        <v>62</v>
      </c>
      <c r="F131" s="50">
        <v>25</v>
      </c>
      <c r="G131" s="50">
        <v>1.7</v>
      </c>
      <c r="H131" s="50">
        <v>0.2</v>
      </c>
      <c r="I131" s="50">
        <v>10.6</v>
      </c>
      <c r="J131" s="50">
        <v>51</v>
      </c>
      <c r="K131" s="44"/>
      <c r="L131" s="43"/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6"/>
      <c r="B133" s="17"/>
      <c r="C133" s="8"/>
      <c r="D133" s="18" t="s">
        <v>33</v>
      </c>
      <c r="E133" s="9"/>
      <c r="F133" s="19">
        <f>SUM(F124:F132)</f>
        <v>765</v>
      </c>
      <c r="G133" s="19">
        <f t="shared" ref="G133:J133" si="44">SUM(G124:G132)</f>
        <v>27.499999999999996</v>
      </c>
      <c r="H133" s="19">
        <f t="shared" si="44"/>
        <v>42.300000000000004</v>
      </c>
      <c r="I133" s="19">
        <f t="shared" si="44"/>
        <v>111.49999999999999</v>
      </c>
      <c r="J133" s="19">
        <f t="shared" si="44"/>
        <v>947.69999999999993</v>
      </c>
      <c r="K133" s="25"/>
      <c r="L133" s="19">
        <f t="shared" ref="L133" si="45">SUM(L124:L132)</f>
        <v>0</v>
      </c>
    </row>
    <row r="134" spans="1:12" ht="15.75" thickBot="1" x14ac:dyDescent="0.25">
      <c r="A134" s="33">
        <f>A116</f>
        <v>2</v>
      </c>
      <c r="B134" s="33">
        <f>B116</f>
        <v>2</v>
      </c>
      <c r="C134" s="66" t="s">
        <v>4</v>
      </c>
      <c r="D134" s="67"/>
      <c r="E134" s="31"/>
      <c r="F134" s="32">
        <f>F123+F133</f>
        <v>1755</v>
      </c>
      <c r="G134" s="32">
        <f t="shared" ref="G134" si="46">G123+G133</f>
        <v>44.8</v>
      </c>
      <c r="H134" s="32">
        <f t="shared" ref="H134" si="47">H123+H133</f>
        <v>56.800000000000004</v>
      </c>
      <c r="I134" s="32">
        <f t="shared" ref="I134" si="48">I123+I133</f>
        <v>242.59999999999997</v>
      </c>
      <c r="J134" s="32">
        <f t="shared" ref="J134:L134" si="49">J123+J133</f>
        <v>1696.3</v>
      </c>
      <c r="K134" s="32"/>
      <c r="L134" s="32">
        <f t="shared" si="49"/>
        <v>0</v>
      </c>
    </row>
    <row r="135" spans="1:12" ht="15" x14ac:dyDescent="0.25">
      <c r="A135" s="20">
        <v>2</v>
      </c>
      <c r="B135" s="21">
        <v>3</v>
      </c>
      <c r="C135" s="22" t="s">
        <v>20</v>
      </c>
      <c r="D135" s="5" t="s">
        <v>21</v>
      </c>
      <c r="E135" s="56" t="s">
        <v>56</v>
      </c>
      <c r="F135" s="55">
        <v>250</v>
      </c>
      <c r="G135" s="55">
        <v>10.5</v>
      </c>
      <c r="H135" s="55">
        <v>8.5</v>
      </c>
      <c r="I135" s="55">
        <v>53.4</v>
      </c>
      <c r="J135" s="55">
        <v>333.1</v>
      </c>
      <c r="K135" s="57">
        <v>189</v>
      </c>
      <c r="L135" s="40"/>
    </row>
    <row r="136" spans="1:12" ht="15" x14ac:dyDescent="0.25">
      <c r="A136" s="23"/>
      <c r="B136" s="15"/>
      <c r="C136" s="11"/>
      <c r="D136" s="7" t="s">
        <v>30</v>
      </c>
      <c r="E136" s="42" t="s">
        <v>83</v>
      </c>
      <c r="F136" s="43">
        <v>200</v>
      </c>
      <c r="G136" s="43">
        <v>3.8</v>
      </c>
      <c r="H136" s="43">
        <v>3</v>
      </c>
      <c r="I136" s="43">
        <v>24.5</v>
      </c>
      <c r="J136" s="43">
        <v>141.1</v>
      </c>
      <c r="K136" s="44">
        <v>402</v>
      </c>
      <c r="L136" s="43"/>
    </row>
    <row r="137" spans="1:12" ht="15.75" customHeight="1" x14ac:dyDescent="0.25">
      <c r="A137" s="23"/>
      <c r="B137" s="15"/>
      <c r="C137" s="11"/>
      <c r="D137" s="7" t="s">
        <v>22</v>
      </c>
      <c r="E137" s="51" t="s">
        <v>42</v>
      </c>
      <c r="F137" s="50">
        <v>200</v>
      </c>
      <c r="G137" s="50">
        <v>0.2</v>
      </c>
      <c r="H137" s="50">
        <v>0</v>
      </c>
      <c r="I137" s="50">
        <v>15</v>
      </c>
      <c r="J137" s="50">
        <v>60.5</v>
      </c>
      <c r="K137" s="52">
        <v>430</v>
      </c>
      <c r="L137" s="43"/>
    </row>
    <row r="138" spans="1:12" ht="15" x14ac:dyDescent="0.25">
      <c r="A138" s="23"/>
      <c r="B138" s="15"/>
      <c r="C138" s="11"/>
      <c r="D138" s="7" t="s">
        <v>23</v>
      </c>
      <c r="E138" s="51" t="s">
        <v>43</v>
      </c>
      <c r="F138" s="50">
        <v>40</v>
      </c>
      <c r="G138" s="50">
        <v>3</v>
      </c>
      <c r="H138" s="50">
        <v>1.2</v>
      </c>
      <c r="I138" s="50">
        <v>20.6</v>
      </c>
      <c r="J138" s="50">
        <v>104.8</v>
      </c>
      <c r="K138" s="52"/>
      <c r="L138" s="43"/>
    </row>
    <row r="139" spans="1:12" ht="15" x14ac:dyDescent="0.25">
      <c r="A139" s="23"/>
      <c r="B139" s="15"/>
      <c r="C139" s="11"/>
      <c r="D139" s="7" t="s">
        <v>30</v>
      </c>
      <c r="E139" s="51" t="s">
        <v>57</v>
      </c>
      <c r="F139" s="50">
        <v>200</v>
      </c>
      <c r="G139" s="50">
        <v>5.8</v>
      </c>
      <c r="H139" s="50">
        <v>5</v>
      </c>
      <c r="I139" s="50">
        <v>9.6</v>
      </c>
      <c r="J139" s="50">
        <v>120</v>
      </c>
      <c r="K139" s="44"/>
      <c r="L139" s="43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4"/>
      <c r="B141" s="17"/>
      <c r="C141" s="8"/>
      <c r="D141" s="18" t="s">
        <v>33</v>
      </c>
      <c r="E141" s="9"/>
      <c r="F141" s="19">
        <f>SUM(F135:F140)</f>
        <v>890</v>
      </c>
      <c r="G141" s="19">
        <f>SUM(G135:G140)</f>
        <v>23.3</v>
      </c>
      <c r="H141" s="19">
        <f>SUM(H135:H140)</f>
        <v>17.7</v>
      </c>
      <c r="I141" s="19">
        <f>SUM(I135:I140)</f>
        <v>123.1</v>
      </c>
      <c r="J141" s="19">
        <f>SUM(J135:J140)</f>
        <v>759.5</v>
      </c>
      <c r="K141" s="25"/>
      <c r="L141" s="19">
        <f>SUM(L135:L140)</f>
        <v>0</v>
      </c>
    </row>
    <row r="142" spans="1:12" ht="15" x14ac:dyDescent="0.25">
      <c r="A142" s="26">
        <f>A135</f>
        <v>2</v>
      </c>
      <c r="B142" s="13">
        <f>B135</f>
        <v>3</v>
      </c>
      <c r="C142" s="10" t="s">
        <v>25</v>
      </c>
      <c r="D142" s="7" t="s">
        <v>26</v>
      </c>
      <c r="E142" s="51" t="s">
        <v>84</v>
      </c>
      <c r="F142" s="50">
        <v>60</v>
      </c>
      <c r="G142" s="50">
        <v>0.1</v>
      </c>
      <c r="H142" s="50">
        <v>3</v>
      </c>
      <c r="I142" s="50">
        <v>7.6</v>
      </c>
      <c r="J142" s="50">
        <v>60.8</v>
      </c>
      <c r="K142" s="52"/>
      <c r="L142" s="43"/>
    </row>
    <row r="143" spans="1:12" ht="15" x14ac:dyDescent="0.25">
      <c r="A143" s="23"/>
      <c r="B143" s="15"/>
      <c r="C143" s="11"/>
      <c r="D143" s="7" t="s">
        <v>27</v>
      </c>
      <c r="E143" s="51" t="s">
        <v>53</v>
      </c>
      <c r="F143" s="50">
        <v>200</v>
      </c>
      <c r="G143" s="50">
        <v>2.6</v>
      </c>
      <c r="H143" s="50">
        <v>6.2</v>
      </c>
      <c r="I143" s="50">
        <v>12.4</v>
      </c>
      <c r="J143" s="50">
        <v>101.4</v>
      </c>
      <c r="K143" s="52">
        <v>82</v>
      </c>
      <c r="L143" s="43"/>
    </row>
    <row r="144" spans="1:12" ht="15" x14ac:dyDescent="0.25">
      <c r="A144" s="23"/>
      <c r="B144" s="15"/>
      <c r="C144" s="11"/>
      <c r="D144" s="7" t="s">
        <v>28</v>
      </c>
      <c r="E144" s="51" t="s">
        <v>90</v>
      </c>
      <c r="F144" s="50">
        <v>100</v>
      </c>
      <c r="G144" s="50">
        <v>12.9</v>
      </c>
      <c r="H144" s="50">
        <v>5.4</v>
      </c>
      <c r="I144" s="50">
        <v>6.5</v>
      </c>
      <c r="J144" s="50">
        <v>114.6</v>
      </c>
      <c r="K144" s="52">
        <v>241</v>
      </c>
      <c r="L144" s="43"/>
    </row>
    <row r="145" spans="1:12" ht="15" x14ac:dyDescent="0.25">
      <c r="A145" s="23"/>
      <c r="B145" s="15"/>
      <c r="C145" s="11"/>
      <c r="D145" s="7" t="s">
        <v>28</v>
      </c>
      <c r="E145" s="51" t="s">
        <v>58</v>
      </c>
      <c r="F145" s="50">
        <v>50</v>
      </c>
      <c r="G145" s="50">
        <v>13.5</v>
      </c>
      <c r="H145" s="50">
        <v>16.2</v>
      </c>
      <c r="I145" s="50">
        <v>2.4</v>
      </c>
      <c r="J145" s="50">
        <v>220.3</v>
      </c>
      <c r="K145" s="52">
        <v>290</v>
      </c>
      <c r="L145" s="43"/>
    </row>
    <row r="146" spans="1:12" ht="15" x14ac:dyDescent="0.25">
      <c r="A146" s="23"/>
      <c r="B146" s="15"/>
      <c r="C146" s="11"/>
      <c r="D146" s="7" t="s">
        <v>29</v>
      </c>
      <c r="E146" s="51" t="s">
        <v>64</v>
      </c>
      <c r="F146" s="50">
        <v>150</v>
      </c>
      <c r="G146" s="50">
        <v>3.6</v>
      </c>
      <c r="H146" s="50">
        <v>4.5</v>
      </c>
      <c r="I146" s="50">
        <v>37.700000000000003</v>
      </c>
      <c r="J146" s="50">
        <v>205.9</v>
      </c>
      <c r="K146" s="52">
        <v>305</v>
      </c>
      <c r="L146" s="43"/>
    </row>
    <row r="147" spans="1:12" ht="15" x14ac:dyDescent="0.25">
      <c r="A147" s="23"/>
      <c r="B147" s="15"/>
      <c r="C147" s="11"/>
      <c r="D147" s="7" t="s">
        <v>30</v>
      </c>
      <c r="E147" s="51" t="s">
        <v>77</v>
      </c>
      <c r="F147" s="50">
        <v>200</v>
      </c>
      <c r="G147" s="50">
        <v>0.2</v>
      </c>
      <c r="H147" s="50">
        <v>0.2</v>
      </c>
      <c r="I147" s="50">
        <v>27.9</v>
      </c>
      <c r="J147" s="50">
        <v>115</v>
      </c>
      <c r="K147" s="52">
        <v>394</v>
      </c>
      <c r="L147" s="43"/>
    </row>
    <row r="148" spans="1:12" ht="15" x14ac:dyDescent="0.25">
      <c r="A148" s="23"/>
      <c r="B148" s="15"/>
      <c r="C148" s="11"/>
      <c r="D148" s="7" t="s">
        <v>31</v>
      </c>
      <c r="E148" s="51" t="s">
        <v>43</v>
      </c>
      <c r="F148" s="50">
        <v>20</v>
      </c>
      <c r="G148" s="50">
        <v>1.5</v>
      </c>
      <c r="H148" s="50">
        <v>0.6</v>
      </c>
      <c r="I148" s="50">
        <v>10.3</v>
      </c>
      <c r="J148" s="50">
        <v>52.4</v>
      </c>
      <c r="K148" s="52"/>
      <c r="L148" s="43"/>
    </row>
    <row r="149" spans="1:12" ht="15" x14ac:dyDescent="0.25">
      <c r="A149" s="23"/>
      <c r="B149" s="15"/>
      <c r="C149" s="11"/>
      <c r="D149" s="7" t="s">
        <v>32</v>
      </c>
      <c r="E149" s="51" t="s">
        <v>62</v>
      </c>
      <c r="F149" s="50">
        <v>25</v>
      </c>
      <c r="G149" s="50">
        <v>1.7</v>
      </c>
      <c r="H149" s="50">
        <v>0.2</v>
      </c>
      <c r="I149" s="50">
        <v>10.6</v>
      </c>
      <c r="J149" s="50">
        <v>51</v>
      </c>
      <c r="K149" s="52"/>
      <c r="L149" s="43"/>
    </row>
    <row r="150" spans="1:12" ht="15" x14ac:dyDescent="0.25">
      <c r="A150" s="23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4"/>
      <c r="B151" s="17"/>
      <c r="C151" s="8"/>
      <c r="D151" s="18" t="s">
        <v>33</v>
      </c>
      <c r="E151" s="9"/>
      <c r="F151" s="19">
        <f>SUM(F142:F150)</f>
        <v>805</v>
      </c>
      <c r="G151" s="19">
        <f t="shared" ref="G151:J151" si="50">SUM(G142:G150)</f>
        <v>36.100000000000009</v>
      </c>
      <c r="H151" s="19">
        <f t="shared" si="50"/>
        <v>36.300000000000004</v>
      </c>
      <c r="I151" s="19">
        <f t="shared" si="50"/>
        <v>115.39999999999999</v>
      </c>
      <c r="J151" s="19">
        <f t="shared" si="50"/>
        <v>921.4</v>
      </c>
      <c r="K151" s="25"/>
      <c r="L151" s="19">
        <f t="shared" ref="L151" si="51">SUM(L142:L150)</f>
        <v>0</v>
      </c>
    </row>
    <row r="152" spans="1:12" ht="15.75" thickBot="1" x14ac:dyDescent="0.25">
      <c r="A152" s="29">
        <f>A135</f>
        <v>2</v>
      </c>
      <c r="B152" s="30">
        <f>B135</f>
        <v>3</v>
      </c>
      <c r="C152" s="66" t="s">
        <v>4</v>
      </c>
      <c r="D152" s="67"/>
      <c r="E152" s="31"/>
      <c r="F152" s="32">
        <f>F141+F151</f>
        <v>1695</v>
      </c>
      <c r="G152" s="32">
        <f t="shared" ref="G152" si="52">G141+G151</f>
        <v>59.400000000000006</v>
      </c>
      <c r="H152" s="32">
        <f t="shared" ref="H152" si="53">H141+H151</f>
        <v>54</v>
      </c>
      <c r="I152" s="32">
        <f t="shared" ref="I152" si="54">I141+I151</f>
        <v>238.5</v>
      </c>
      <c r="J152" s="32">
        <f t="shared" ref="J152:L152" si="55">J141+J151</f>
        <v>1680.9</v>
      </c>
      <c r="K152" s="32"/>
      <c r="L152" s="32">
        <f t="shared" si="55"/>
        <v>0</v>
      </c>
    </row>
    <row r="153" spans="1:12" ht="15" x14ac:dyDescent="0.25">
      <c r="A153" s="20">
        <v>2</v>
      </c>
      <c r="B153" s="21">
        <v>4</v>
      </c>
      <c r="C153" s="22" t="s">
        <v>20</v>
      </c>
      <c r="D153" s="5" t="s">
        <v>21</v>
      </c>
      <c r="E153" s="56" t="s">
        <v>50</v>
      </c>
      <c r="F153" s="55">
        <v>250</v>
      </c>
      <c r="G153" s="55">
        <v>10</v>
      </c>
      <c r="H153" s="55">
        <v>10.3</v>
      </c>
      <c r="I153" s="55">
        <v>41</v>
      </c>
      <c r="J153" s="55">
        <v>297.60000000000002</v>
      </c>
      <c r="K153" s="58">
        <v>184</v>
      </c>
      <c r="L153" s="40"/>
    </row>
    <row r="154" spans="1:12" ht="15" x14ac:dyDescent="0.25">
      <c r="A154" s="23"/>
      <c r="B154" s="15"/>
      <c r="C154" s="11"/>
      <c r="D154" s="7" t="s">
        <v>30</v>
      </c>
      <c r="E154" s="51" t="s">
        <v>91</v>
      </c>
      <c r="F154" s="50">
        <v>200</v>
      </c>
      <c r="G154" s="50">
        <v>0.7</v>
      </c>
      <c r="H154" s="50">
        <v>0.3</v>
      </c>
      <c r="I154" s="50">
        <v>28.8</v>
      </c>
      <c r="J154" s="50">
        <v>132.5</v>
      </c>
      <c r="K154" s="52">
        <v>388</v>
      </c>
      <c r="L154" s="43"/>
    </row>
    <row r="155" spans="1:12" ht="15" x14ac:dyDescent="0.25">
      <c r="A155" s="23"/>
      <c r="B155" s="15"/>
      <c r="C155" s="11"/>
      <c r="D155" s="7" t="s">
        <v>22</v>
      </c>
      <c r="E155" s="51" t="s">
        <v>78</v>
      </c>
      <c r="F155" s="50">
        <v>200</v>
      </c>
      <c r="G155" s="50">
        <v>0.3</v>
      </c>
      <c r="H155" s="50">
        <v>0.1</v>
      </c>
      <c r="I155" s="50">
        <v>15.2</v>
      </c>
      <c r="J155" s="50">
        <v>62</v>
      </c>
      <c r="K155" s="52">
        <v>431</v>
      </c>
      <c r="L155" s="43"/>
    </row>
    <row r="156" spans="1:12" ht="15" x14ac:dyDescent="0.25">
      <c r="A156" s="23"/>
      <c r="B156" s="15"/>
      <c r="C156" s="11"/>
      <c r="D156" s="7" t="s">
        <v>23</v>
      </c>
      <c r="E156" s="51" t="s">
        <v>43</v>
      </c>
      <c r="F156" s="50">
        <v>20</v>
      </c>
      <c r="G156" s="50">
        <v>1.5</v>
      </c>
      <c r="H156" s="50">
        <v>0.6</v>
      </c>
      <c r="I156" s="50">
        <v>10.3</v>
      </c>
      <c r="J156" s="50">
        <v>52.4</v>
      </c>
      <c r="K156" s="52"/>
      <c r="L156" s="43"/>
    </row>
    <row r="157" spans="1:12" ht="15" x14ac:dyDescent="0.25">
      <c r="A157" s="23"/>
      <c r="B157" s="15"/>
      <c r="C157" s="11"/>
      <c r="D157" s="7" t="s">
        <v>24</v>
      </c>
      <c r="E157" s="51" t="s">
        <v>52</v>
      </c>
      <c r="F157" s="50">
        <v>150</v>
      </c>
      <c r="G157" s="50">
        <v>0.6</v>
      </c>
      <c r="H157" s="50">
        <v>0.6</v>
      </c>
      <c r="I157" s="50">
        <v>14.8</v>
      </c>
      <c r="J157" s="50">
        <v>66.900000000000006</v>
      </c>
      <c r="K157" s="52">
        <v>338</v>
      </c>
      <c r="L157" s="43"/>
    </row>
    <row r="158" spans="1:12" ht="15" x14ac:dyDescent="0.25">
      <c r="A158" s="23"/>
      <c r="B158" s="15"/>
      <c r="C158" s="11"/>
      <c r="D158" s="6" t="s">
        <v>30</v>
      </c>
      <c r="E158" s="51" t="s">
        <v>57</v>
      </c>
      <c r="F158" s="50">
        <v>200</v>
      </c>
      <c r="G158" s="50">
        <v>5.8</v>
      </c>
      <c r="H158" s="50">
        <v>5</v>
      </c>
      <c r="I158" s="50">
        <v>9.6</v>
      </c>
      <c r="J158" s="50">
        <v>120</v>
      </c>
      <c r="K158" s="52"/>
      <c r="L158" s="43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4"/>
      <c r="B160" s="17"/>
      <c r="C160" s="8"/>
      <c r="D160" s="18" t="s">
        <v>33</v>
      </c>
      <c r="E160" s="9"/>
      <c r="F160" s="19">
        <f>SUM(F153:F159)</f>
        <v>1020</v>
      </c>
      <c r="G160" s="19">
        <f t="shared" ref="G160:J160" si="56">SUM(G153:G159)</f>
        <v>18.899999999999999</v>
      </c>
      <c r="H160" s="19">
        <f t="shared" si="56"/>
        <v>16.899999999999999</v>
      </c>
      <c r="I160" s="19">
        <f t="shared" si="56"/>
        <v>119.69999999999999</v>
      </c>
      <c r="J160" s="19">
        <f t="shared" si="56"/>
        <v>731.4</v>
      </c>
      <c r="K160" s="25"/>
      <c r="L160" s="19">
        <f t="shared" ref="L160" si="57">SUM(L153:L159)</f>
        <v>0</v>
      </c>
    </row>
    <row r="161" spans="1:12" ht="15" x14ac:dyDescent="0.25">
      <c r="A161" s="26">
        <f>A153</f>
        <v>2</v>
      </c>
      <c r="B161" s="13">
        <f>B153</f>
        <v>4</v>
      </c>
      <c r="C161" s="10" t="s">
        <v>25</v>
      </c>
      <c r="D161" s="7" t="s">
        <v>26</v>
      </c>
      <c r="E161" s="51" t="s">
        <v>100</v>
      </c>
      <c r="F161" s="50">
        <v>60</v>
      </c>
      <c r="G161" s="50">
        <v>0.7</v>
      </c>
      <c r="H161" s="50">
        <v>3</v>
      </c>
      <c r="I161" s="50">
        <v>4.8</v>
      </c>
      <c r="J161" s="50">
        <v>67</v>
      </c>
      <c r="K161" s="52"/>
      <c r="L161" s="43"/>
    </row>
    <row r="162" spans="1:12" ht="15" x14ac:dyDescent="0.25">
      <c r="A162" s="23"/>
      <c r="B162" s="15"/>
      <c r="C162" s="11"/>
      <c r="D162" s="7" t="s">
        <v>27</v>
      </c>
      <c r="E162" s="51" t="s">
        <v>67</v>
      </c>
      <c r="F162" s="50">
        <v>200</v>
      </c>
      <c r="G162" s="50">
        <v>3.2</v>
      </c>
      <c r="H162" s="50">
        <v>3.1</v>
      </c>
      <c r="I162" s="50">
        <v>16.2</v>
      </c>
      <c r="J162" s="50">
        <v>105.9</v>
      </c>
      <c r="K162" s="52">
        <v>100</v>
      </c>
      <c r="L162" s="43"/>
    </row>
    <row r="163" spans="1:12" ht="15" x14ac:dyDescent="0.25">
      <c r="A163" s="23"/>
      <c r="B163" s="15"/>
      <c r="C163" s="11"/>
      <c r="D163" s="7" t="s">
        <v>28</v>
      </c>
      <c r="E163" s="51" t="s">
        <v>98</v>
      </c>
      <c r="F163" s="50">
        <v>50</v>
      </c>
      <c r="G163" s="50">
        <v>10.8</v>
      </c>
      <c r="H163" s="50">
        <v>5.2</v>
      </c>
      <c r="I163" s="50">
        <v>5.3</v>
      </c>
      <c r="J163" s="50">
        <v>111.8</v>
      </c>
      <c r="K163" s="52">
        <v>238</v>
      </c>
      <c r="L163" s="43"/>
    </row>
    <row r="164" spans="1:12" ht="15" x14ac:dyDescent="0.25">
      <c r="A164" s="23"/>
      <c r="B164" s="15"/>
      <c r="C164" s="11"/>
      <c r="D164" s="7" t="s">
        <v>28</v>
      </c>
      <c r="E164" s="51" t="s">
        <v>79</v>
      </c>
      <c r="F164" s="50">
        <v>50</v>
      </c>
      <c r="G164" s="50">
        <v>9</v>
      </c>
      <c r="H164" s="50">
        <v>12.8</v>
      </c>
      <c r="I164" s="50">
        <v>11.1</v>
      </c>
      <c r="J164" s="50">
        <v>178.8</v>
      </c>
      <c r="K164" s="52">
        <v>294</v>
      </c>
      <c r="L164" s="43"/>
    </row>
    <row r="165" spans="1:12" ht="15" x14ac:dyDescent="0.25">
      <c r="A165" s="23"/>
      <c r="B165" s="15"/>
      <c r="C165" s="11"/>
      <c r="D165" s="7" t="s">
        <v>29</v>
      </c>
      <c r="E165" s="51" t="s">
        <v>75</v>
      </c>
      <c r="F165" s="50">
        <v>150</v>
      </c>
      <c r="G165" s="50">
        <v>3.2</v>
      </c>
      <c r="H165" s="50">
        <v>5.0999999999999996</v>
      </c>
      <c r="I165" s="50">
        <v>22</v>
      </c>
      <c r="J165" s="50">
        <v>146.69999999999999</v>
      </c>
      <c r="K165" s="52">
        <v>128</v>
      </c>
      <c r="L165" s="43"/>
    </row>
    <row r="166" spans="1:12" ht="15" x14ac:dyDescent="0.25">
      <c r="A166" s="23"/>
      <c r="B166" s="15"/>
      <c r="C166" s="11"/>
      <c r="D166" s="7" t="s">
        <v>30</v>
      </c>
      <c r="E166" s="51" t="s">
        <v>77</v>
      </c>
      <c r="F166" s="50">
        <v>200</v>
      </c>
      <c r="G166" s="50">
        <v>0.2</v>
      </c>
      <c r="H166" s="50">
        <v>0.2</v>
      </c>
      <c r="I166" s="50">
        <v>27.9</v>
      </c>
      <c r="J166" s="50">
        <v>115</v>
      </c>
      <c r="K166" s="52">
        <v>394</v>
      </c>
      <c r="L166" s="43"/>
    </row>
    <row r="167" spans="1:12" ht="15" x14ac:dyDescent="0.25">
      <c r="A167" s="23"/>
      <c r="B167" s="15"/>
      <c r="C167" s="11"/>
      <c r="D167" s="7" t="s">
        <v>31</v>
      </c>
      <c r="E167" s="51" t="s">
        <v>43</v>
      </c>
      <c r="F167" s="50">
        <v>25</v>
      </c>
      <c r="G167" s="50">
        <v>1.9</v>
      </c>
      <c r="H167" s="50">
        <v>0.7</v>
      </c>
      <c r="I167" s="50">
        <v>12.9</v>
      </c>
      <c r="J167" s="50">
        <v>65.5</v>
      </c>
      <c r="K167" s="52"/>
      <c r="L167" s="43"/>
    </row>
    <row r="168" spans="1:12" ht="15" x14ac:dyDescent="0.25">
      <c r="A168" s="23"/>
      <c r="B168" s="15"/>
      <c r="C168" s="11"/>
      <c r="D168" s="7" t="s">
        <v>32</v>
      </c>
      <c r="E168" s="51" t="s">
        <v>62</v>
      </c>
      <c r="F168" s="50">
        <v>25</v>
      </c>
      <c r="G168" s="50">
        <v>1.7</v>
      </c>
      <c r="H168" s="50">
        <v>0.2</v>
      </c>
      <c r="I168" s="50">
        <v>10.6</v>
      </c>
      <c r="J168" s="50">
        <v>51</v>
      </c>
      <c r="K168" s="52"/>
      <c r="L168" s="43"/>
    </row>
    <row r="169" spans="1:12" ht="15" x14ac:dyDescent="0.25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4"/>
      <c r="B170" s="17"/>
      <c r="C170" s="8"/>
      <c r="D170" s="18" t="s">
        <v>33</v>
      </c>
      <c r="E170" s="9"/>
      <c r="F170" s="19">
        <f>SUM(F161:F169)</f>
        <v>760</v>
      </c>
      <c r="G170" s="19">
        <f t="shared" ref="G170:J170" si="58">SUM(G161:G169)</f>
        <v>30.7</v>
      </c>
      <c r="H170" s="19">
        <f t="shared" si="58"/>
        <v>30.3</v>
      </c>
      <c r="I170" s="19">
        <f t="shared" si="58"/>
        <v>110.8</v>
      </c>
      <c r="J170" s="19">
        <f t="shared" si="58"/>
        <v>841.7</v>
      </c>
      <c r="K170" s="25"/>
      <c r="L170" s="19">
        <f t="shared" ref="L170" si="59">SUM(L161:L169)</f>
        <v>0</v>
      </c>
    </row>
    <row r="171" spans="1:12" ht="15.75" thickBot="1" x14ac:dyDescent="0.25">
      <c r="A171" s="29">
        <f>A153</f>
        <v>2</v>
      </c>
      <c r="B171" s="30">
        <f>B153</f>
        <v>4</v>
      </c>
      <c r="C171" s="66" t="s">
        <v>4</v>
      </c>
      <c r="D171" s="67"/>
      <c r="E171" s="31"/>
      <c r="F171" s="32">
        <f>F160+F170</f>
        <v>1780</v>
      </c>
      <c r="G171" s="32">
        <f t="shared" ref="G171" si="60">G160+G170</f>
        <v>49.599999999999994</v>
      </c>
      <c r="H171" s="32">
        <f t="shared" ref="H171" si="61">H160+H170</f>
        <v>47.2</v>
      </c>
      <c r="I171" s="32">
        <f t="shared" ref="I171" si="62">I160+I170</f>
        <v>230.5</v>
      </c>
      <c r="J171" s="32">
        <f t="shared" ref="J171:L171" si="63">J160+J170</f>
        <v>1573.1</v>
      </c>
      <c r="K171" s="32"/>
      <c r="L171" s="32">
        <f t="shared" si="63"/>
        <v>0</v>
      </c>
    </row>
    <row r="172" spans="1:12" ht="15" x14ac:dyDescent="0.25">
      <c r="A172" s="20">
        <v>2</v>
      </c>
      <c r="B172" s="21">
        <v>5</v>
      </c>
      <c r="C172" s="22" t="s">
        <v>20</v>
      </c>
      <c r="D172" s="5" t="s">
        <v>21</v>
      </c>
      <c r="E172" s="56" t="s">
        <v>80</v>
      </c>
      <c r="F172" s="55">
        <v>200</v>
      </c>
      <c r="G172" s="55">
        <v>11</v>
      </c>
      <c r="H172" s="55">
        <v>9.4</v>
      </c>
      <c r="I172" s="55">
        <v>47.9</v>
      </c>
      <c r="J172" s="55">
        <v>320.39999999999998</v>
      </c>
      <c r="K172" s="57">
        <v>331</v>
      </c>
      <c r="L172" s="40"/>
    </row>
    <row r="173" spans="1:12" ht="15" x14ac:dyDescent="0.25">
      <c r="A173" s="23"/>
      <c r="B173" s="15"/>
      <c r="C173" s="11"/>
      <c r="D173" s="60" t="s">
        <v>40</v>
      </c>
      <c r="E173" s="51" t="s">
        <v>41</v>
      </c>
      <c r="F173" s="50">
        <v>40</v>
      </c>
      <c r="G173" s="50">
        <v>2.4</v>
      </c>
      <c r="H173" s="50">
        <v>1.9</v>
      </c>
      <c r="I173" s="50">
        <v>30</v>
      </c>
      <c r="J173" s="50">
        <v>141.30000000000001</v>
      </c>
      <c r="K173" s="52"/>
      <c r="L173" s="43"/>
    </row>
    <row r="174" spans="1:12" ht="15" x14ac:dyDescent="0.25">
      <c r="A174" s="23"/>
      <c r="B174" s="15"/>
      <c r="C174" s="11"/>
      <c r="D174" s="7" t="s">
        <v>30</v>
      </c>
      <c r="E174" s="51" t="s">
        <v>91</v>
      </c>
      <c r="F174" s="50">
        <v>200</v>
      </c>
      <c r="G174" s="50">
        <v>0.7</v>
      </c>
      <c r="H174" s="50">
        <v>0.3</v>
      </c>
      <c r="I174" s="50">
        <v>28.8</v>
      </c>
      <c r="J174" s="50">
        <v>132.5</v>
      </c>
      <c r="K174" s="52">
        <v>388</v>
      </c>
      <c r="L174" s="43"/>
    </row>
    <row r="175" spans="1:12" ht="15" x14ac:dyDescent="0.25">
      <c r="A175" s="23"/>
      <c r="B175" s="15"/>
      <c r="C175" s="11"/>
      <c r="D175" s="7" t="s">
        <v>30</v>
      </c>
      <c r="E175" s="51" t="s">
        <v>42</v>
      </c>
      <c r="F175" s="50">
        <v>200</v>
      </c>
      <c r="G175" s="50">
        <v>0.2</v>
      </c>
      <c r="H175" s="50">
        <v>0</v>
      </c>
      <c r="I175" s="50">
        <v>15</v>
      </c>
      <c r="J175" s="50">
        <v>60.5</v>
      </c>
      <c r="K175" s="52">
        <v>430</v>
      </c>
      <c r="L175" s="43"/>
    </row>
    <row r="176" spans="1:12" ht="15" x14ac:dyDescent="0.25">
      <c r="A176" s="23"/>
      <c r="B176" s="15"/>
      <c r="C176" s="11"/>
      <c r="D176" s="7" t="s">
        <v>23</v>
      </c>
      <c r="E176" s="51" t="s">
        <v>43</v>
      </c>
      <c r="F176" s="50">
        <v>40</v>
      </c>
      <c r="G176" s="50">
        <v>3</v>
      </c>
      <c r="H176" s="50">
        <v>1.2</v>
      </c>
      <c r="I176" s="50">
        <v>20.6</v>
      </c>
      <c r="J176" s="50">
        <v>104.8</v>
      </c>
      <c r="K176" s="52"/>
      <c r="L176" s="43"/>
    </row>
    <row r="177" spans="1:12" ht="15" x14ac:dyDescent="0.25">
      <c r="A177" s="23"/>
      <c r="B177" s="15"/>
      <c r="C177" s="11"/>
      <c r="D177" s="60" t="s">
        <v>30</v>
      </c>
      <c r="E177" s="51" t="s">
        <v>57</v>
      </c>
      <c r="F177" s="50">
        <v>200</v>
      </c>
      <c r="G177" s="50">
        <v>5.8</v>
      </c>
      <c r="H177" s="50">
        <v>5</v>
      </c>
      <c r="I177" s="50">
        <v>9.6</v>
      </c>
      <c r="J177" s="50">
        <v>120</v>
      </c>
      <c r="K177" s="44"/>
      <c r="L177" s="43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.75" customHeight="1" x14ac:dyDescent="0.25">
      <c r="A179" s="24"/>
      <c r="B179" s="17"/>
      <c r="C179" s="8"/>
      <c r="D179" s="18" t="s">
        <v>33</v>
      </c>
      <c r="E179" s="9"/>
      <c r="F179" s="19">
        <f>SUM(F172:F178)</f>
        <v>880</v>
      </c>
      <c r="G179" s="19">
        <f t="shared" ref="G179:J179" si="64">SUM(G172:G178)</f>
        <v>23.099999999999998</v>
      </c>
      <c r="H179" s="19">
        <f t="shared" si="64"/>
        <v>17.8</v>
      </c>
      <c r="I179" s="19">
        <f t="shared" si="64"/>
        <v>151.9</v>
      </c>
      <c r="J179" s="19">
        <f t="shared" si="64"/>
        <v>879.5</v>
      </c>
      <c r="K179" s="25"/>
      <c r="L179" s="19">
        <f t="shared" ref="L179" si="65">SUM(L172:L178)</f>
        <v>0</v>
      </c>
    </row>
    <row r="180" spans="1:12" ht="15" x14ac:dyDescent="0.25">
      <c r="A180" s="26">
        <f>A172</f>
        <v>2</v>
      </c>
      <c r="B180" s="13">
        <f>B172</f>
        <v>5</v>
      </c>
      <c r="C180" s="10" t="s">
        <v>25</v>
      </c>
      <c r="D180" s="7" t="s">
        <v>26</v>
      </c>
      <c r="E180" s="51" t="s">
        <v>88</v>
      </c>
      <c r="F180" s="50">
        <v>100</v>
      </c>
      <c r="G180" s="50">
        <v>2.2999999999999998</v>
      </c>
      <c r="H180" s="50">
        <v>5.0999999999999996</v>
      </c>
      <c r="I180" s="50">
        <v>9.3000000000000007</v>
      </c>
      <c r="J180" s="50">
        <v>52.6</v>
      </c>
      <c r="K180" s="44">
        <v>40</v>
      </c>
      <c r="L180" s="43"/>
    </row>
    <row r="181" spans="1:12" ht="15" x14ac:dyDescent="0.25">
      <c r="A181" s="23"/>
      <c r="B181" s="15"/>
      <c r="C181" s="11"/>
      <c r="D181" s="7" t="s">
        <v>27</v>
      </c>
      <c r="E181" s="51" t="s">
        <v>89</v>
      </c>
      <c r="F181" s="50">
        <v>200</v>
      </c>
      <c r="G181" s="50">
        <v>2.4</v>
      </c>
      <c r="H181" s="50">
        <v>5.4</v>
      </c>
      <c r="I181" s="50">
        <v>13.3</v>
      </c>
      <c r="J181" s="50">
        <v>114.7</v>
      </c>
      <c r="K181" s="52">
        <v>96</v>
      </c>
      <c r="L181" s="43"/>
    </row>
    <row r="182" spans="1:12" ht="15" x14ac:dyDescent="0.25">
      <c r="A182" s="23"/>
      <c r="B182" s="15"/>
      <c r="C182" s="11"/>
      <c r="D182" s="7" t="s">
        <v>28</v>
      </c>
      <c r="E182" s="51" t="s">
        <v>95</v>
      </c>
      <c r="F182" s="50">
        <v>90</v>
      </c>
      <c r="G182" s="50">
        <v>9.1999999999999993</v>
      </c>
      <c r="H182" s="50">
        <v>4.9000000000000004</v>
      </c>
      <c r="I182" s="50">
        <v>5.3</v>
      </c>
      <c r="J182" s="50">
        <v>103.1</v>
      </c>
      <c r="K182" s="52">
        <v>229</v>
      </c>
      <c r="L182" s="43"/>
    </row>
    <row r="183" spans="1:12" ht="15" x14ac:dyDescent="0.25">
      <c r="A183" s="23"/>
      <c r="B183" s="15"/>
      <c r="C183" s="11"/>
      <c r="D183" s="7" t="s">
        <v>28</v>
      </c>
      <c r="E183" s="51" t="s">
        <v>59</v>
      </c>
      <c r="F183" s="50" t="s">
        <v>60</v>
      </c>
      <c r="G183" s="50">
        <v>11.2</v>
      </c>
      <c r="H183" s="50">
        <v>33.200000000000003</v>
      </c>
      <c r="I183" s="50">
        <v>5.4</v>
      </c>
      <c r="J183" s="50">
        <v>362.8</v>
      </c>
      <c r="K183" s="52">
        <v>250</v>
      </c>
      <c r="L183" s="43"/>
    </row>
    <row r="184" spans="1:12" ht="15" x14ac:dyDescent="0.25">
      <c r="A184" s="23"/>
      <c r="B184" s="15"/>
      <c r="C184" s="11"/>
      <c r="D184" s="7" t="s">
        <v>29</v>
      </c>
      <c r="E184" s="51" t="s">
        <v>61</v>
      </c>
      <c r="F184" s="50">
        <v>150</v>
      </c>
      <c r="G184" s="50">
        <v>8.8000000000000007</v>
      </c>
      <c r="H184" s="50">
        <v>6.3</v>
      </c>
      <c r="I184" s="50">
        <v>39.9</v>
      </c>
      <c r="J184" s="50">
        <v>251.4</v>
      </c>
      <c r="K184" s="52">
        <v>181</v>
      </c>
      <c r="L184" s="43"/>
    </row>
    <row r="185" spans="1:12" ht="15" x14ac:dyDescent="0.25">
      <c r="A185" s="23"/>
      <c r="B185" s="15"/>
      <c r="C185" s="11"/>
      <c r="D185" s="7" t="s">
        <v>30</v>
      </c>
      <c r="E185" s="51" t="s">
        <v>81</v>
      </c>
      <c r="F185" s="50">
        <v>200</v>
      </c>
      <c r="G185" s="50">
        <v>0.5</v>
      </c>
      <c r="H185" s="50">
        <v>0.1</v>
      </c>
      <c r="I185" s="50">
        <v>36.1</v>
      </c>
      <c r="J185" s="50">
        <v>147.4</v>
      </c>
      <c r="K185" s="52">
        <v>401</v>
      </c>
      <c r="L185" s="43"/>
    </row>
    <row r="186" spans="1:12" ht="15" x14ac:dyDescent="0.25">
      <c r="A186" s="23"/>
      <c r="B186" s="15"/>
      <c r="C186" s="11"/>
      <c r="D186" s="7" t="s">
        <v>31</v>
      </c>
      <c r="E186" s="51" t="s">
        <v>43</v>
      </c>
      <c r="F186" s="50">
        <v>20</v>
      </c>
      <c r="G186" s="50">
        <v>1.5</v>
      </c>
      <c r="H186" s="50">
        <v>0.6</v>
      </c>
      <c r="I186" s="50">
        <v>10.3</v>
      </c>
      <c r="J186" s="50">
        <v>52.4</v>
      </c>
      <c r="K186" s="52"/>
      <c r="L186" s="43"/>
    </row>
    <row r="187" spans="1:12" ht="15" x14ac:dyDescent="0.25">
      <c r="A187" s="23"/>
      <c r="B187" s="15"/>
      <c r="C187" s="11"/>
      <c r="D187" s="7" t="s">
        <v>32</v>
      </c>
      <c r="E187" s="51" t="s">
        <v>62</v>
      </c>
      <c r="F187" s="50">
        <v>30</v>
      </c>
      <c r="G187" s="50">
        <v>2</v>
      </c>
      <c r="H187" s="50">
        <v>0.3</v>
      </c>
      <c r="I187" s="50">
        <v>12.7</v>
      </c>
      <c r="J187" s="50">
        <v>61.2</v>
      </c>
      <c r="K187" s="44"/>
      <c r="L187" s="43"/>
    </row>
    <row r="188" spans="1:12" ht="15" x14ac:dyDescent="0.2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4"/>
      <c r="B189" s="17"/>
      <c r="C189" s="8"/>
      <c r="D189" s="18" t="s">
        <v>33</v>
      </c>
      <c r="E189" s="9"/>
      <c r="F189" s="19">
        <f>SUM(F180:F188)</f>
        <v>790</v>
      </c>
      <c r="G189" s="19">
        <f t="shared" ref="G189:J189" si="66">SUM(G180:G188)</f>
        <v>37.9</v>
      </c>
      <c r="H189" s="19">
        <f t="shared" si="66"/>
        <v>55.9</v>
      </c>
      <c r="I189" s="19">
        <f t="shared" si="66"/>
        <v>132.30000000000001</v>
      </c>
      <c r="J189" s="19">
        <f t="shared" si="66"/>
        <v>1145.6000000000001</v>
      </c>
      <c r="K189" s="25"/>
      <c r="L189" s="19">
        <f t="shared" ref="L189" si="67">SUM(L180:L188)</f>
        <v>0</v>
      </c>
    </row>
    <row r="190" spans="1:12" ht="15.75" thickBot="1" x14ac:dyDescent="0.25">
      <c r="A190" s="29">
        <f>A172</f>
        <v>2</v>
      </c>
      <c r="B190" s="30">
        <f>B172</f>
        <v>5</v>
      </c>
      <c r="C190" s="66" t="s">
        <v>4</v>
      </c>
      <c r="D190" s="67"/>
      <c r="E190" s="31"/>
      <c r="F190" s="32">
        <f>F179+F189</f>
        <v>1670</v>
      </c>
      <c r="G190" s="32">
        <f t="shared" ref="G190" si="68">G179+G189</f>
        <v>61</v>
      </c>
      <c r="H190" s="32">
        <f t="shared" ref="H190" si="69">H179+H189</f>
        <v>73.7</v>
      </c>
      <c r="I190" s="32">
        <f t="shared" ref="I190" si="70">I179+I189</f>
        <v>284.20000000000005</v>
      </c>
      <c r="J190" s="32">
        <f t="shared" ref="J190:L190" si="71">J179+J189</f>
        <v>2025.1000000000001</v>
      </c>
      <c r="K190" s="32"/>
      <c r="L190" s="32">
        <f t="shared" si="71"/>
        <v>0</v>
      </c>
    </row>
    <row r="191" spans="1:12" ht="13.5" thickBot="1" x14ac:dyDescent="0.25">
      <c r="A191" s="27"/>
      <c r="B191" s="28"/>
      <c r="C191" s="68" t="s">
        <v>5</v>
      </c>
      <c r="D191" s="68"/>
      <c r="E191" s="68"/>
      <c r="F191" s="34">
        <f>(F23+F41+F60+F79+F97+F115+F134+F152+F171+F190)/(IF(F23=0,0,1)+IF(F41=0,0,1)+IF(F60=0,0,1)+IF(F79=0,0,1)+IF(F97=0,0,1)+IF(F115=0,0,1)+IF(F134=0,0,1)+IF(F152=0,0,1)+IF(F171=0,0,1)+IF(F190=0,0,1))</f>
        <v>1751</v>
      </c>
      <c r="G191" s="34">
        <f>(G23+G41+G60+G79+G97+G115+G134+G152+G171+G190)/(IF(G23=0,0,1)+IF(G41=0,0,1)+IF(G60=0,0,1)+IF(G79=0,0,1)+IF(G97=0,0,1)+IF(G115=0,0,1)+IF(G134=0,0,1)+IF(G152=0,0,1)+IF(G171=0,0,1)+IF(G190=0,0,1))</f>
        <v>83.597000000000008</v>
      </c>
      <c r="H191" s="34">
        <f>(H23+H41+H60+H79+H97+H115+H134+H152+H171+H190)/(IF(H23=0,0,1)+IF(H41=0,0,1)+IF(H60=0,0,1)+IF(H79=0,0,1)+IF(H97=0,0,1)+IF(H115=0,0,1)+IF(H134=0,0,1)+IF(H152=0,0,1)+IF(H171=0,0,1)+IF(H190=0,0,1))</f>
        <v>57.507000000000005</v>
      </c>
      <c r="I191" s="34">
        <f>(I23+I41+I60+I79+I97+I115+I134+I152+I171+I190)/(IF(I23=0,0,1)+IF(I41=0,0,1)+IF(I60=0,0,1)+IF(I79=0,0,1)+IF(I97=0,0,1)+IF(I115=0,0,1)+IF(I134=0,0,1)+IF(I152=0,0,1)+IF(I171=0,0,1)+IF(I190=0,0,1))</f>
        <v>246.69099999999997</v>
      </c>
      <c r="J191" s="34">
        <f>(J23+J41+J60+J79+J97+J115+J134+J152+J171+J190)/(IF(J23=0,0,1)+IF(J41=0,0,1)+IF(J60=0,0,1)+IF(J79=0,0,1)+IF(J97=0,0,1)+IF(J115=0,0,1)+IF(J134=0,0,1)+IF(J152=0,0,1)+IF(J171=0,0,1)+IF(J190=0,0,1))</f>
        <v>1738.25</v>
      </c>
      <c r="K191" s="34"/>
      <c r="L191" s="34" t="e">
        <f>(L23+L41+L60+L79+L97+L115+L134+L152+L171+L190)/(IF(L23=0,0,1)+IF(L41=0,0,1)+IF(L60=0,0,1)+IF(L79=0,0,1)+IF(L97=0,0,1)+IF(L115=0,0,1)+IF(L134=0,0,1)+IF(L152=0,0,1)+IF(L171=0,0,1)+IF(L190=0,0,1))</f>
        <v>#DIV/0!</v>
      </c>
    </row>
  </sheetData>
  <mergeCells count="14">
    <mergeCell ref="C79:D79"/>
    <mergeCell ref="C97:D97"/>
    <mergeCell ref="C23:D23"/>
    <mergeCell ref="C191:E191"/>
    <mergeCell ref="C190:D190"/>
    <mergeCell ref="C115:D115"/>
    <mergeCell ref="C134:D134"/>
    <mergeCell ref="C152:D152"/>
    <mergeCell ref="C171:D171"/>
    <mergeCell ref="C1:E1"/>
    <mergeCell ref="H1:K1"/>
    <mergeCell ref="H2:K2"/>
    <mergeCell ref="C41:D41"/>
    <mergeCell ref="C60:D60"/>
  </mergeCells>
  <phoneticPr fontId="1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2025-03-03T10:06:48Z</cp:lastPrinted>
  <dcterms:created xsi:type="dcterms:W3CDTF">2022-05-16T14:23:56Z</dcterms:created>
  <dcterms:modified xsi:type="dcterms:W3CDTF">2025-03-05T10:55:29Z</dcterms:modified>
</cp:coreProperties>
</file>